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Manara Dell\Documents\odai\"/>
    </mc:Choice>
  </mc:AlternateContent>
  <bookViews>
    <workbookView xWindow="0" yWindow="0" windowWidth="10095" windowHeight="2670" activeTab="2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3" l="1"/>
  <c r="C3" i="3"/>
  <c r="D3" i="3"/>
  <c r="E3" i="3"/>
  <c r="B4" i="3"/>
  <c r="C4" i="3"/>
  <c r="B5" i="3"/>
  <c r="C5" i="3"/>
  <c r="B6" i="3"/>
  <c r="C6" i="3"/>
  <c r="D6" i="3"/>
  <c r="E6" i="3"/>
  <c r="B7" i="3"/>
  <c r="C7" i="3"/>
  <c r="D7" i="3"/>
  <c r="E7" i="3"/>
  <c r="B2" i="2" l="1"/>
  <c r="C2" i="2"/>
  <c r="D2" i="2"/>
  <c r="B3" i="2"/>
  <c r="C3" i="2"/>
  <c r="D3" i="2"/>
  <c r="B4" i="2"/>
  <c r="C4" i="2"/>
  <c r="D4" i="2"/>
  <c r="B5" i="2"/>
  <c r="C5" i="2"/>
  <c r="D5" i="2"/>
  <c r="B6" i="2"/>
  <c r="C6" i="2"/>
  <c r="D6" i="2"/>
  <c r="B7" i="2"/>
  <c r="C7" i="2"/>
  <c r="D7" i="2"/>
  <c r="B8" i="2"/>
  <c r="C8" i="2"/>
  <c r="D8" i="2"/>
  <c r="B9" i="2"/>
  <c r="C9" i="2"/>
  <c r="D9" i="2"/>
  <c r="B10" i="2"/>
  <c r="C10" i="2"/>
  <c r="D10" i="2"/>
  <c r="B51" i="1"/>
  <c r="C51" i="1"/>
  <c r="E51" i="1"/>
  <c r="F51" i="1"/>
  <c r="H51" i="1"/>
  <c r="I51" i="1"/>
  <c r="B52" i="1"/>
  <c r="C52" i="1"/>
  <c r="E52" i="1"/>
  <c r="F52" i="1"/>
  <c r="H52" i="1"/>
  <c r="I52" i="1"/>
  <c r="B53" i="1"/>
  <c r="C53" i="1"/>
  <c r="E53" i="1"/>
  <c r="F53" i="1"/>
  <c r="H53" i="1"/>
  <c r="I53" i="1"/>
  <c r="B48" i="1"/>
  <c r="C48" i="1"/>
  <c r="E48" i="1"/>
  <c r="F48" i="1"/>
  <c r="H48" i="1"/>
  <c r="I48" i="1"/>
  <c r="B49" i="1"/>
  <c r="C49" i="1"/>
  <c r="E49" i="1"/>
  <c r="F49" i="1"/>
  <c r="H49" i="1"/>
  <c r="I49" i="1"/>
  <c r="B50" i="1"/>
  <c r="C50" i="1"/>
  <c r="E50" i="1"/>
  <c r="F50" i="1"/>
  <c r="H50" i="1"/>
  <c r="I50" i="1"/>
  <c r="B47" i="1"/>
  <c r="C47" i="1"/>
  <c r="D47" i="1"/>
  <c r="E47" i="1"/>
  <c r="F47" i="1"/>
  <c r="H47" i="1"/>
  <c r="I47" i="1"/>
  <c r="B45" i="1"/>
  <c r="C45" i="1"/>
  <c r="D45" i="1"/>
  <c r="E45" i="1"/>
  <c r="F45" i="1"/>
  <c r="H45" i="1"/>
  <c r="I45" i="1"/>
  <c r="B46" i="1"/>
  <c r="C46" i="1"/>
  <c r="D46" i="1"/>
  <c r="E46" i="1"/>
  <c r="F46" i="1"/>
  <c r="H46" i="1"/>
  <c r="I46" i="1"/>
  <c r="B44" i="1"/>
  <c r="C44" i="1"/>
  <c r="D44" i="1"/>
  <c r="E44" i="1"/>
  <c r="F44" i="1"/>
  <c r="H44" i="1"/>
  <c r="I44" i="1"/>
  <c r="B42" i="1"/>
  <c r="C42" i="1"/>
  <c r="D42" i="1"/>
  <c r="E42" i="1"/>
  <c r="F42" i="1"/>
  <c r="H42" i="1"/>
  <c r="I42" i="1"/>
  <c r="B43" i="1"/>
  <c r="C43" i="1"/>
  <c r="D43" i="1"/>
  <c r="E43" i="1"/>
  <c r="F43" i="1"/>
  <c r="H43" i="1"/>
  <c r="I43" i="1"/>
  <c r="B41" i="1"/>
  <c r="C41" i="1"/>
  <c r="D41" i="1"/>
  <c r="E41" i="1"/>
  <c r="F41" i="1"/>
  <c r="H41" i="1"/>
  <c r="I41" i="1"/>
  <c r="B40" i="1"/>
  <c r="C40" i="1"/>
  <c r="D40" i="1"/>
  <c r="E40" i="1"/>
  <c r="F40" i="1"/>
  <c r="H40" i="1"/>
  <c r="I40" i="1"/>
  <c r="B37" i="1"/>
  <c r="C37" i="1"/>
  <c r="D37" i="1"/>
  <c r="E37" i="1"/>
  <c r="F37" i="1"/>
  <c r="H37" i="1"/>
  <c r="I37" i="1"/>
  <c r="B38" i="1"/>
  <c r="C38" i="1"/>
  <c r="D38" i="1"/>
  <c r="E38" i="1"/>
  <c r="F38" i="1"/>
  <c r="H38" i="1"/>
  <c r="I38" i="1"/>
  <c r="B39" i="1"/>
  <c r="C39" i="1"/>
  <c r="D39" i="1"/>
  <c r="E39" i="1"/>
  <c r="F39" i="1"/>
  <c r="H39" i="1"/>
  <c r="I39" i="1"/>
  <c r="B36" i="1"/>
  <c r="C36" i="1"/>
  <c r="D36" i="1"/>
  <c r="E36" i="1"/>
  <c r="F36" i="1"/>
  <c r="H36" i="1"/>
  <c r="I36" i="1"/>
  <c r="B35" i="1"/>
  <c r="C35" i="1"/>
  <c r="D35" i="1"/>
  <c r="E35" i="1"/>
  <c r="F35" i="1"/>
  <c r="H35" i="1"/>
  <c r="I35" i="1"/>
  <c r="B33" i="1"/>
  <c r="C33" i="1"/>
  <c r="D33" i="1"/>
  <c r="E33" i="1"/>
  <c r="F33" i="1"/>
  <c r="H33" i="1"/>
  <c r="I33" i="1"/>
  <c r="B34" i="1"/>
  <c r="C34" i="1"/>
  <c r="D34" i="1"/>
  <c r="E34" i="1"/>
  <c r="F34" i="1"/>
  <c r="H34" i="1"/>
  <c r="I34" i="1"/>
  <c r="B29" i="1"/>
  <c r="C29" i="1"/>
  <c r="D29" i="1"/>
  <c r="E29" i="1"/>
  <c r="F29" i="1"/>
  <c r="H29" i="1"/>
  <c r="I29" i="1"/>
  <c r="B30" i="1"/>
  <c r="C30" i="1"/>
  <c r="D30" i="1"/>
  <c r="E30" i="1"/>
  <c r="F30" i="1"/>
  <c r="H30" i="1"/>
  <c r="I30" i="1"/>
  <c r="B31" i="1"/>
  <c r="C31" i="1"/>
  <c r="D31" i="1"/>
  <c r="E31" i="1"/>
  <c r="F31" i="1"/>
  <c r="H31" i="1"/>
  <c r="I31" i="1"/>
  <c r="B32" i="1"/>
  <c r="C32" i="1"/>
  <c r="D32" i="1"/>
  <c r="E32" i="1"/>
  <c r="F32" i="1"/>
  <c r="H32" i="1"/>
  <c r="I32" i="1"/>
  <c r="B28" i="1"/>
  <c r="C28" i="1"/>
  <c r="D28" i="1"/>
  <c r="E28" i="1"/>
  <c r="F28" i="1"/>
  <c r="H28" i="1"/>
  <c r="I28" i="1"/>
  <c r="B27" i="1"/>
  <c r="C27" i="1"/>
  <c r="D27" i="1"/>
  <c r="E27" i="1"/>
  <c r="F27" i="1"/>
  <c r="H27" i="1"/>
  <c r="I27" i="1"/>
  <c r="B26" i="1"/>
  <c r="C26" i="1"/>
  <c r="D26" i="1"/>
  <c r="E26" i="1"/>
  <c r="F26" i="1"/>
  <c r="H26" i="1"/>
  <c r="I26" i="1"/>
  <c r="B25" i="1"/>
  <c r="C25" i="1"/>
  <c r="D25" i="1"/>
  <c r="E25" i="1"/>
  <c r="F25" i="1"/>
  <c r="H25" i="1"/>
  <c r="I25" i="1"/>
  <c r="B23" i="1"/>
  <c r="C23" i="1"/>
  <c r="D23" i="1"/>
  <c r="E23" i="1"/>
  <c r="F23" i="1"/>
  <c r="H23" i="1"/>
  <c r="I23" i="1"/>
  <c r="B24" i="1"/>
  <c r="C24" i="1"/>
  <c r="D24" i="1"/>
  <c r="E24" i="1"/>
  <c r="F24" i="1"/>
  <c r="H24" i="1"/>
  <c r="I24" i="1"/>
  <c r="B22" i="1"/>
  <c r="C22" i="1"/>
  <c r="D22" i="1"/>
  <c r="E22" i="1"/>
  <c r="F22" i="1"/>
  <c r="H22" i="1"/>
  <c r="I22" i="1"/>
  <c r="B21" i="1"/>
  <c r="C21" i="1"/>
  <c r="D21" i="1"/>
  <c r="E21" i="1"/>
  <c r="F21" i="1"/>
  <c r="H21" i="1"/>
  <c r="I21" i="1"/>
  <c r="B18" i="1"/>
  <c r="C18" i="1"/>
  <c r="D18" i="1"/>
  <c r="E18" i="1"/>
  <c r="F18" i="1"/>
  <c r="H18" i="1"/>
  <c r="I18" i="1"/>
  <c r="B19" i="1"/>
  <c r="C19" i="1"/>
  <c r="D19" i="1"/>
  <c r="F19" i="1"/>
  <c r="H19" i="1"/>
  <c r="I19" i="1"/>
  <c r="B20" i="1"/>
  <c r="C20" i="1"/>
  <c r="D20" i="1"/>
  <c r="F20" i="1"/>
  <c r="H20" i="1"/>
  <c r="I20" i="1"/>
  <c r="B17" i="1"/>
  <c r="C17" i="1"/>
  <c r="D17" i="1"/>
  <c r="E17" i="1"/>
  <c r="F17" i="1"/>
  <c r="H17" i="1"/>
  <c r="I17" i="1"/>
  <c r="B16" i="1"/>
  <c r="C16" i="1"/>
  <c r="D16" i="1"/>
  <c r="E16" i="1"/>
  <c r="F16" i="1"/>
  <c r="H16" i="1"/>
  <c r="I16" i="1"/>
  <c r="B15" i="1"/>
  <c r="C15" i="1"/>
  <c r="D15" i="1"/>
  <c r="E15" i="1"/>
  <c r="F15" i="1"/>
  <c r="H15" i="1"/>
  <c r="I15" i="1"/>
  <c r="B14" i="1"/>
  <c r="C14" i="1"/>
  <c r="D14" i="1"/>
  <c r="E14" i="1"/>
  <c r="F14" i="1"/>
  <c r="H14" i="1"/>
  <c r="I14" i="1"/>
  <c r="B12" i="1"/>
  <c r="C12" i="1"/>
  <c r="D12" i="1"/>
  <c r="E12" i="1"/>
  <c r="F12" i="1"/>
  <c r="H12" i="1"/>
  <c r="I12" i="1"/>
  <c r="B13" i="1"/>
  <c r="C13" i="1"/>
  <c r="D13" i="1"/>
  <c r="E13" i="1"/>
  <c r="F13" i="1"/>
  <c r="H13" i="1"/>
  <c r="I13" i="1"/>
  <c r="B10" i="1"/>
  <c r="C10" i="1"/>
  <c r="D10" i="1"/>
  <c r="E10" i="1"/>
  <c r="F10" i="1"/>
  <c r="H10" i="1"/>
  <c r="I10" i="1"/>
  <c r="B11" i="1"/>
  <c r="C11" i="1"/>
  <c r="D11" i="1"/>
  <c r="E11" i="1"/>
  <c r="F11" i="1"/>
  <c r="H11" i="1"/>
  <c r="I11" i="1"/>
  <c r="B8" i="1"/>
  <c r="C8" i="1"/>
  <c r="D8" i="1"/>
  <c r="E8" i="1"/>
  <c r="F8" i="1"/>
  <c r="H8" i="1"/>
  <c r="I8" i="1"/>
  <c r="B9" i="1"/>
  <c r="C9" i="1"/>
  <c r="D9" i="1"/>
  <c r="E9" i="1"/>
  <c r="F9" i="1"/>
  <c r="H9" i="1"/>
  <c r="I9" i="1"/>
  <c r="B7" i="1"/>
  <c r="C7" i="1"/>
  <c r="D7" i="1"/>
  <c r="E7" i="1"/>
  <c r="F7" i="1"/>
  <c r="H7" i="1"/>
  <c r="I7" i="1"/>
  <c r="B6" i="1"/>
  <c r="C6" i="1"/>
  <c r="D6" i="1"/>
  <c r="E6" i="1"/>
  <c r="F6" i="1"/>
  <c r="H6" i="1"/>
  <c r="I6" i="1"/>
  <c r="B5" i="1"/>
  <c r="C5" i="1"/>
  <c r="D5" i="1"/>
  <c r="E5" i="1"/>
  <c r="F5" i="1"/>
  <c r="H5" i="1"/>
  <c r="I5" i="1"/>
  <c r="B4" i="1"/>
  <c r="C4" i="1"/>
  <c r="D4" i="1"/>
  <c r="E4" i="1"/>
  <c r="F4" i="1"/>
  <c r="H4" i="1"/>
  <c r="I4" i="1"/>
  <c r="B3" i="1"/>
  <c r="C3" i="1"/>
  <c r="D3" i="1"/>
  <c r="E3" i="1"/>
  <c r="F3" i="1"/>
  <c r="G3" i="1"/>
  <c r="H3" i="1"/>
  <c r="I3" i="1"/>
  <c r="J3" i="1"/>
  <c r="F54" i="1" l="1"/>
  <c r="E20" i="1" l="1"/>
  <c r="E19" i="1"/>
  <c r="E54" i="1" s="1"/>
  <c r="G6" i="1" l="1"/>
  <c r="G4" i="1" l="1"/>
  <c r="G7" i="1"/>
  <c r="G5" i="1" l="1"/>
  <c r="G8" i="1"/>
  <c r="G9" i="1" l="1"/>
  <c r="G10" i="1" l="1"/>
  <c r="G11" i="1" l="1"/>
  <c r="G12" i="1" l="1"/>
  <c r="G13" i="1" l="1"/>
  <c r="G14" i="1" l="1"/>
  <c r="G15" i="1" l="1"/>
  <c r="G16" i="1" l="1"/>
  <c r="G17" i="1" l="1"/>
  <c r="G18" i="1" l="1"/>
  <c r="G19" i="1" l="1"/>
  <c r="G20" i="1" l="1"/>
  <c r="G21" i="1" l="1"/>
  <c r="G22" i="1" l="1"/>
  <c r="G23" i="1" l="1"/>
  <c r="G24" i="1" l="1"/>
  <c r="G25" i="1" l="1"/>
  <c r="G26" i="1" l="1"/>
  <c r="G27" i="1" l="1"/>
  <c r="G28" i="1" l="1"/>
  <c r="G29" i="1" l="1"/>
  <c r="G30" i="1" l="1"/>
  <c r="G31" i="1" l="1"/>
  <c r="G32" i="1" l="1"/>
  <c r="G33" i="1" l="1"/>
  <c r="G34" i="1" l="1"/>
  <c r="G35" i="1" l="1"/>
  <c r="G36" i="1" l="1"/>
  <c r="G37" i="1" l="1"/>
  <c r="G38" i="1" l="1"/>
  <c r="G39" i="1" l="1"/>
  <c r="G40" i="1" l="1"/>
  <c r="G41" i="1" l="1"/>
  <c r="G42" i="1" l="1"/>
  <c r="G43" i="1" l="1"/>
  <c r="G44" i="1" l="1"/>
  <c r="G45" i="1" l="1"/>
  <c r="G46" i="1" l="1"/>
  <c r="G47" i="1" l="1"/>
  <c r="G48" i="1" l="1"/>
  <c r="G49" i="1" l="1"/>
  <c r="G50" i="1" l="1"/>
  <c r="G51" i="1" l="1"/>
  <c r="G52" i="1" l="1"/>
  <c r="G53" i="1" l="1"/>
</calcChain>
</file>

<file path=xl/sharedStrings.xml><?xml version="1.0" encoding="utf-8"?>
<sst xmlns="http://schemas.openxmlformats.org/spreadsheetml/2006/main" count="1" uniqueCount="1">
  <si>
    <t>الاجمالي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</si>
</sst>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medium">
        <color theme="1" tint="4.9989318521683403E-2"/>
      </left>
      <right style="thin">
        <color theme="1" tint="4.9989318521683403E-2"/>
      </right>
      <top style="medium">
        <color theme="1" tint="4.9989318521683403E-2"/>
      </top>
      <bottom style="thin">
        <color theme="1" tint="4.9989318521683403E-2"/>
      </bottom>
      <diagonal/>
    </border>
    <border>
      <left style="thin">
        <color theme="1" tint="4.9989318521683403E-2"/>
      </left>
      <right style="thin">
        <color theme="1" tint="4.9989318521683403E-2"/>
      </right>
      <top style="medium">
        <color theme="1" tint="4.9989318521683403E-2"/>
      </top>
      <bottom style="thin">
        <color theme="1" tint="4.9989318521683403E-2"/>
      </bottom>
      <diagonal/>
    </border>
    <border>
      <left style="thin">
        <color theme="1" tint="4.9989318521683403E-2"/>
      </left>
      <right style="medium">
        <color theme="1" tint="4.9989318521683403E-2"/>
      </right>
      <top style="medium">
        <color theme="1" tint="4.9989318521683403E-2"/>
      </top>
      <bottom style="thin">
        <color theme="1" tint="4.9989318521683403E-2"/>
      </bottom>
      <diagonal/>
    </border>
    <border>
      <left style="medium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thin">
        <color theme="1" tint="4.9989318521683403E-2"/>
      </left>
      <right style="medium">
        <color theme="1" tint="4.9989318521683403E-2"/>
      </right>
      <top style="thin">
        <color theme="1" tint="4.9989318521683403E-2"/>
      </top>
      <bottom style="thin">
        <color theme="1" tint="4.9989318521683403E-2"/>
      </bottom>
      <diagonal/>
    </border>
    <border>
      <left style="medium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medium">
        <color theme="1" tint="4.9989318521683403E-2"/>
      </bottom>
      <diagonal/>
    </border>
    <border>
      <left style="thin">
        <color theme="1" tint="4.9989318521683403E-2"/>
      </left>
      <right style="thin">
        <color theme="1" tint="4.9989318521683403E-2"/>
      </right>
      <top style="thin">
        <color theme="1" tint="4.9989318521683403E-2"/>
      </top>
      <bottom style="medium">
        <color theme="1" tint="4.9989318521683403E-2"/>
      </bottom>
      <diagonal/>
    </border>
    <border>
      <left style="thin">
        <color theme="1" tint="4.9989318521683403E-2"/>
      </left>
      <right style="medium">
        <color theme="1" tint="4.9989318521683403E-2"/>
      </right>
      <top style="thin">
        <color theme="1" tint="4.9989318521683403E-2"/>
      </top>
      <bottom style="medium">
        <color theme="1" tint="4.9989318521683403E-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1" xfId="0" applyBorder="1"/>
    <xf numFmtId="43" fontId="0" fillId="0" borderId="1" xfId="1" applyFont="1" applyBorder="1"/>
    <xf numFmtId="0" fontId="0" fillId="0" borderId="1" xfId="0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3" fontId="2" fillId="0" borderId="8" xfId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2" xfId="0" applyBorder="1"/>
    <xf numFmtId="0" fontId="0" fillId="0" borderId="7" xfId="0" applyBorder="1"/>
    <xf numFmtId="0" fontId="0" fillId="0" borderId="9" xfId="0" applyBorder="1"/>
    <xf numFmtId="43" fontId="0" fillId="0" borderId="4" xfId="1" applyFont="1" applyBorder="1"/>
    <xf numFmtId="43" fontId="0" fillId="0" borderId="6" xfId="1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43" fontId="2" fillId="0" borderId="9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581;&#1587;&#1575;&#1576;&#1575;&#1578;%202023\&#1582;&#1586;&#1610;&#1606;&#1577;%20&#1605;&#1580;&#1605;&#159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575;&#1610;&#1585;&#1575;&#1583;&#1575;&#1578;%20&#1608;&#1605;&#1589;&#1585;&#1608;&#1601;&#1575;&#1578;%20&#1605;&#1581;&#1604;%20&#1575;&#1604;&#1603;&#1588;&#1585;&#1610;\&#1610;&#1608;&#1605;&#1610;&#1575;&#1578;%20&#1605;&#1581;&#1604;%20&#1575;&#1604;&#1603;&#1588;&#1585;&#1610;%20&#1575;&#1604;&#1576;&#1585;&#1606;&#1575;&#1605;&#1580;\&#1588;&#1607;&#1585;6-2023\&#1575;&#1610;&#1585;&#1575;&#1583;&#1575;&#1578;%20&#1608;&#1605;&#1589;&#1585;&#1608;&#1601;&#1575;&#1578;%20&#1605;&#1581;&#1604;%20&#1575;&#1604;&#1603;&#1588;&#1585;&#1610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بداية الخزنة من 1-6-2023"/>
      <sheetName val="Sheet2"/>
      <sheetName val="Sheet3"/>
    </sheetNames>
    <sheetDataSet>
      <sheetData sheetId="0" refreshError="1"/>
      <sheetData sheetId="1">
        <row r="12">
          <cell r="A12" t="str">
            <v>الشهر</v>
          </cell>
          <cell r="B12" t="str">
            <v>التاريخ</v>
          </cell>
          <cell r="C12" t="str">
            <v>رقم لسند</v>
          </cell>
          <cell r="D12" t="str">
            <v>مدين</v>
          </cell>
          <cell r="E12" t="str">
            <v>دائن</v>
          </cell>
          <cell r="F12" t="str">
            <v>رصيد</v>
          </cell>
          <cell r="G12" t="str">
            <v>صاحب العهدة</v>
          </cell>
          <cell r="H12" t="str">
            <v>بيان</v>
          </cell>
          <cell r="I12" t="str">
            <v>ملاحظات</v>
          </cell>
        </row>
        <row r="671">
          <cell r="A671" t="str">
            <v xml:space="preserve">يونيو </v>
          </cell>
          <cell r="B671">
            <v>45078</v>
          </cell>
          <cell r="C671">
            <v>860</v>
          </cell>
          <cell r="E671">
            <v>910</v>
          </cell>
          <cell r="F671">
            <v>3196976.5</v>
          </cell>
          <cell r="G671" t="str">
            <v xml:space="preserve">احمد محمد عويس </v>
          </cell>
          <cell r="H671" t="str">
            <v xml:space="preserve">مشتريات محل الكشري 4كيلو كبدة +1لفة ورق للسندوتشات </v>
          </cell>
        </row>
        <row r="679">
          <cell r="A679" t="str">
            <v>يونيو</v>
          </cell>
          <cell r="B679">
            <v>45080</v>
          </cell>
          <cell r="C679">
            <v>868</v>
          </cell>
          <cell r="E679">
            <v>1486</v>
          </cell>
          <cell r="F679">
            <v>2804090.5</v>
          </cell>
          <cell r="G679" t="str">
            <v xml:space="preserve">احمد عزت </v>
          </cell>
          <cell r="H679" t="str">
            <v>مشتريات محل الكشري مرفق فاتورة</v>
          </cell>
        </row>
        <row r="686">
          <cell r="A686" t="str">
            <v>يونيو</v>
          </cell>
          <cell r="B686">
            <v>45081</v>
          </cell>
          <cell r="C686">
            <v>872</v>
          </cell>
          <cell r="E686">
            <v>5830</v>
          </cell>
          <cell r="F686">
            <v>52250</v>
          </cell>
          <cell r="G686" t="str">
            <v>نبيل شعبان</v>
          </cell>
          <cell r="H686" t="str">
            <v>مشتريات المحل مرفق فاتورة</v>
          </cell>
        </row>
        <row r="694">
          <cell r="A694" t="str">
            <v>يونيو</v>
          </cell>
          <cell r="B694">
            <v>45081</v>
          </cell>
          <cell r="C694">
            <v>878</v>
          </cell>
          <cell r="E694">
            <v>85</v>
          </cell>
          <cell r="F694">
            <v>51735</v>
          </cell>
          <cell r="G694" t="str">
            <v>نبيل شعبان</v>
          </cell>
          <cell r="H694" t="str">
            <v xml:space="preserve">شراء خل للمحل </v>
          </cell>
        </row>
        <row r="698">
          <cell r="A698" t="str">
            <v>يونيو</v>
          </cell>
          <cell r="B698">
            <v>45082</v>
          </cell>
          <cell r="D698">
            <v>5906</v>
          </cell>
          <cell r="F698">
            <v>51356</v>
          </cell>
          <cell r="G698" t="str">
            <v>ايراد المحل من يوم 1-6الي 4-6-2023</v>
          </cell>
          <cell r="H698" t="str">
            <v xml:space="preserve">دخول في الخزينة </v>
          </cell>
        </row>
        <row r="699">
          <cell r="A699" t="str">
            <v>يونيو</v>
          </cell>
          <cell r="B699">
            <v>45083</v>
          </cell>
          <cell r="D699">
            <v>1987</v>
          </cell>
          <cell r="F699">
            <v>53343</v>
          </cell>
          <cell r="G699" t="str">
            <v>ايراد المحل يوم 5-6-2023</v>
          </cell>
          <cell r="H699" t="str">
            <v xml:space="preserve">دخول في الخزينة </v>
          </cell>
        </row>
        <row r="707">
          <cell r="A707" t="str">
            <v>يونيو</v>
          </cell>
          <cell r="B707">
            <v>45083</v>
          </cell>
          <cell r="C707">
            <v>888</v>
          </cell>
          <cell r="E707">
            <v>330</v>
          </cell>
          <cell r="F707">
            <v>49513</v>
          </cell>
          <cell r="G707" t="str">
            <v>نبيل شعبان</v>
          </cell>
          <cell r="H707" t="str">
            <v xml:space="preserve">شراء خرطوم لمحل الكشري </v>
          </cell>
        </row>
        <row r="708">
          <cell r="A708" t="str">
            <v>يونيو</v>
          </cell>
          <cell r="B708">
            <v>45084</v>
          </cell>
          <cell r="D708">
            <v>974</v>
          </cell>
          <cell r="F708">
            <v>50487</v>
          </cell>
          <cell r="G708" t="str">
            <v>ايراد المحل 6-6-2023</v>
          </cell>
          <cell r="H708" t="str">
            <v xml:space="preserve">دخول في الخزينة </v>
          </cell>
        </row>
        <row r="712">
          <cell r="A712" t="str">
            <v>يونيو</v>
          </cell>
          <cell r="B712">
            <v>45084</v>
          </cell>
          <cell r="C712">
            <v>891</v>
          </cell>
          <cell r="E712">
            <v>8395</v>
          </cell>
          <cell r="F712">
            <v>26042</v>
          </cell>
          <cell r="G712" t="str">
            <v>نبيل شعبان</v>
          </cell>
          <cell r="H712" t="str">
            <v>مشتريات المحل 120ك زيت ×63ج +40ك مكرونة قلم 750ج +معطر 35+صابون 50</v>
          </cell>
        </row>
        <row r="713">
          <cell r="A713" t="str">
            <v>يونيو</v>
          </cell>
          <cell r="B713">
            <v>45085</v>
          </cell>
          <cell r="D713">
            <v>1024</v>
          </cell>
          <cell r="F713">
            <v>27066</v>
          </cell>
          <cell r="G713" t="str">
            <v>ايراد المحل يو 7-6-2023</v>
          </cell>
          <cell r="H713" t="str">
            <v xml:space="preserve">دخول في الخزينة </v>
          </cell>
        </row>
        <row r="717">
          <cell r="A717" t="str">
            <v>يونيو</v>
          </cell>
          <cell r="B717">
            <v>45085</v>
          </cell>
          <cell r="C717">
            <v>894</v>
          </cell>
          <cell r="E717">
            <v>10390</v>
          </cell>
          <cell r="F717">
            <v>16376</v>
          </cell>
          <cell r="G717" t="str">
            <v>ادهم كشري</v>
          </cell>
          <cell r="H717" t="str">
            <v>مشتريات مكرونة للمحل مرفق فاتورة +50 ترسيكل</v>
          </cell>
        </row>
        <row r="719">
          <cell r="A719" t="str">
            <v>يونيو</v>
          </cell>
          <cell r="B719">
            <v>45085</v>
          </cell>
          <cell r="C719">
            <v>896</v>
          </cell>
          <cell r="E719">
            <v>2345</v>
          </cell>
          <cell r="F719">
            <v>13861</v>
          </cell>
          <cell r="G719" t="str">
            <v>نبيل شعبان</v>
          </cell>
          <cell r="H719" t="str">
            <v xml:space="preserve">مشتريات للمحل مرفق بيان </v>
          </cell>
        </row>
        <row r="724">
          <cell r="A724" t="str">
            <v>يونيو</v>
          </cell>
          <cell r="B724">
            <v>45087</v>
          </cell>
          <cell r="C724">
            <v>900</v>
          </cell>
          <cell r="E724">
            <v>5760</v>
          </cell>
          <cell r="F724">
            <v>7701</v>
          </cell>
          <cell r="G724" t="str">
            <v>نبيل شعبان</v>
          </cell>
          <cell r="H724" t="str">
            <v xml:space="preserve">مشتريات المحل 24ك كبدة ×115ج +20ك فراخ ×150ج </v>
          </cell>
        </row>
        <row r="727">
          <cell r="A727" t="str">
            <v>يونيو</v>
          </cell>
          <cell r="B727">
            <v>45087</v>
          </cell>
          <cell r="C727">
            <v>902</v>
          </cell>
          <cell r="E727">
            <v>975</v>
          </cell>
          <cell r="F727">
            <v>6726</v>
          </cell>
          <cell r="G727" t="str">
            <v xml:space="preserve">يوسف كشري </v>
          </cell>
          <cell r="H727" t="str">
            <v>مشتريات المحل مرفق فاتورة</v>
          </cell>
        </row>
        <row r="732">
          <cell r="A732" t="str">
            <v>يونيو</v>
          </cell>
          <cell r="B732">
            <v>45087</v>
          </cell>
          <cell r="C732">
            <v>906</v>
          </cell>
          <cell r="E732">
            <v>3000</v>
          </cell>
          <cell r="F732">
            <v>3026</v>
          </cell>
          <cell r="G732" t="str">
            <v>ادهم كشري</v>
          </cell>
          <cell r="H732" t="str">
            <v xml:space="preserve">باقي حساب فاتورة المكرونة باقي 2000ج من قيمة الفاتورة </v>
          </cell>
        </row>
        <row r="733">
          <cell r="A733" t="str">
            <v>يونيو</v>
          </cell>
          <cell r="B733">
            <v>45087</v>
          </cell>
          <cell r="D733">
            <v>1113</v>
          </cell>
          <cell r="F733">
            <v>4139</v>
          </cell>
          <cell r="G733" t="str">
            <v>ايراد المحل يوم 8-6-2023</v>
          </cell>
        </row>
        <row r="734">
          <cell r="A734" t="str">
            <v>يونيو</v>
          </cell>
          <cell r="B734">
            <v>45087</v>
          </cell>
          <cell r="D734">
            <v>372</v>
          </cell>
          <cell r="F734">
            <v>4511</v>
          </cell>
          <cell r="G734" t="str">
            <v>ايراد المحل يوم 9-6-2023</v>
          </cell>
        </row>
        <row r="738">
          <cell r="A738" t="str">
            <v>يونيو</v>
          </cell>
          <cell r="B738">
            <v>45088</v>
          </cell>
          <cell r="C738">
            <v>909</v>
          </cell>
          <cell r="E738">
            <v>140</v>
          </cell>
          <cell r="F738">
            <v>1071</v>
          </cell>
          <cell r="G738" t="str">
            <v>نبيل شعبان</v>
          </cell>
          <cell r="H738" t="str">
            <v xml:space="preserve">مشتريات المحل مرفق بيان </v>
          </cell>
        </row>
        <row r="747">
          <cell r="A747" t="str">
            <v>يونيو</v>
          </cell>
          <cell r="B747">
            <v>45089</v>
          </cell>
          <cell r="C747">
            <v>914</v>
          </cell>
          <cell r="E747">
            <v>2000</v>
          </cell>
          <cell r="F747">
            <v>18071</v>
          </cell>
          <cell r="G747" t="str">
            <v>ادهم كشري</v>
          </cell>
          <cell r="H747" t="str">
            <v xml:space="preserve">سداد قيمة الفاتورة بالكامل  </v>
          </cell>
        </row>
        <row r="749">
          <cell r="A749" t="str">
            <v>يونيو</v>
          </cell>
          <cell r="B749">
            <v>45089</v>
          </cell>
          <cell r="C749">
            <v>916</v>
          </cell>
          <cell r="E749">
            <v>3800</v>
          </cell>
          <cell r="F749">
            <v>14171</v>
          </cell>
          <cell r="G749" t="str">
            <v>نبيل شعبان</v>
          </cell>
          <cell r="H749" t="str">
            <v xml:space="preserve">شراء 4 دفعات طماطم الدفعة الواحدة 10عديات +200ج مشال وارضية </v>
          </cell>
        </row>
        <row r="750">
          <cell r="A750" t="str">
            <v>يونيو</v>
          </cell>
          <cell r="B750">
            <v>45089</v>
          </cell>
          <cell r="C750">
            <v>917</v>
          </cell>
          <cell r="E750">
            <v>595</v>
          </cell>
          <cell r="F750">
            <v>13576</v>
          </cell>
          <cell r="G750" t="str">
            <v>نبيل شعبان</v>
          </cell>
          <cell r="H750" t="str">
            <v xml:space="preserve">مشتريات للمحل 5ك اكياس صلصة375ج + لفة استرتش 195ج + سلك مواعين 25ج </v>
          </cell>
        </row>
        <row r="753">
          <cell r="A753" t="str">
            <v>يونيو</v>
          </cell>
          <cell r="B753">
            <v>45089</v>
          </cell>
          <cell r="C753">
            <v>920</v>
          </cell>
          <cell r="E753">
            <v>5340</v>
          </cell>
          <cell r="F753">
            <v>8036</v>
          </cell>
          <cell r="G753" t="str">
            <v>ادهم كشري</v>
          </cell>
          <cell r="H753" t="str">
            <v xml:space="preserve">مشتريات توابل للمحل مرفق بيان </v>
          </cell>
        </row>
        <row r="759">
          <cell r="A759" t="str">
            <v>يونيو</v>
          </cell>
          <cell r="B759">
            <v>45090</v>
          </cell>
          <cell r="C759">
            <v>924</v>
          </cell>
          <cell r="E759">
            <v>300</v>
          </cell>
          <cell r="F759">
            <v>7236</v>
          </cell>
          <cell r="G759" t="str">
            <v>نبيل شعبان</v>
          </cell>
          <cell r="H759" t="str">
            <v xml:space="preserve">شراء 5بكرة حراري للكاشير 190ج +110ج جونتي </v>
          </cell>
        </row>
        <row r="761">
          <cell r="A761" t="str">
            <v>يونيو</v>
          </cell>
          <cell r="B761">
            <v>45090</v>
          </cell>
          <cell r="C761">
            <v>926</v>
          </cell>
          <cell r="E761">
            <v>1870</v>
          </cell>
          <cell r="F761">
            <v>5166</v>
          </cell>
          <cell r="G761" t="str">
            <v xml:space="preserve">يوسف كشري </v>
          </cell>
          <cell r="H761" t="str">
            <v>شراء 10بلاتات كنز جيب 1650ج +4كرتونة مياه 220ج</v>
          </cell>
        </row>
        <row r="767">
          <cell r="A767" t="str">
            <v>يونيو</v>
          </cell>
          <cell r="B767">
            <v>45091</v>
          </cell>
          <cell r="C767">
            <v>931</v>
          </cell>
          <cell r="E767">
            <v>1146</v>
          </cell>
          <cell r="F767">
            <v>2020</v>
          </cell>
          <cell r="G767" t="str">
            <v>نبيل شعبان</v>
          </cell>
          <cell r="H767" t="str">
            <v>مشتريات المحل 2شيكارة ملح =60ج +كرتونة معالق 650+2بيرسول 96+12علبة مناديل 230ج+بكرة بالستر 50ج+175 غطا طاجن 60ج</v>
          </cell>
        </row>
        <row r="783">
          <cell r="A783" t="str">
            <v>يونيو</v>
          </cell>
          <cell r="B783">
            <v>45092</v>
          </cell>
          <cell r="D783">
            <v>522</v>
          </cell>
          <cell r="F783">
            <v>20012</v>
          </cell>
          <cell r="G783" t="str">
            <v xml:space="preserve">ايراد المحل </v>
          </cell>
          <cell r="H783" t="str">
            <v>يوم 10-6-2023</v>
          </cell>
        </row>
        <row r="784">
          <cell r="A784" t="str">
            <v>يونيو</v>
          </cell>
          <cell r="B784">
            <v>45092</v>
          </cell>
          <cell r="D784">
            <v>3373</v>
          </cell>
          <cell r="F784">
            <v>23385</v>
          </cell>
          <cell r="G784" t="str">
            <v xml:space="preserve">ايراد المحل </v>
          </cell>
          <cell r="H784" t="str">
            <v>يوم 11-6-2023</v>
          </cell>
        </row>
        <row r="785">
          <cell r="A785" t="str">
            <v>يونيو</v>
          </cell>
          <cell r="B785">
            <v>45092</v>
          </cell>
          <cell r="D785">
            <v>1557</v>
          </cell>
          <cell r="F785">
            <v>24942</v>
          </cell>
          <cell r="G785" t="str">
            <v xml:space="preserve">ايراد المحل </v>
          </cell>
          <cell r="H785" t="str">
            <v>يوم 12-6-2023</v>
          </cell>
        </row>
        <row r="786">
          <cell r="A786" t="str">
            <v>يونيو</v>
          </cell>
          <cell r="B786">
            <v>45092</v>
          </cell>
          <cell r="D786">
            <v>1721</v>
          </cell>
          <cell r="F786">
            <v>26663</v>
          </cell>
          <cell r="G786" t="str">
            <v xml:space="preserve">ايراد المحل </v>
          </cell>
          <cell r="H786" t="str">
            <v>يوم 13-6-2023</v>
          </cell>
        </row>
        <row r="794">
          <cell r="A794" t="str">
            <v>يونيو</v>
          </cell>
          <cell r="B794">
            <v>45094</v>
          </cell>
          <cell r="D794">
            <v>2316</v>
          </cell>
          <cell r="F794">
            <v>28379</v>
          </cell>
          <cell r="G794" t="str">
            <v xml:space="preserve">ايراد المحل </v>
          </cell>
          <cell r="H794" t="str">
            <v>ايراد يوم 14-6-2023</v>
          </cell>
        </row>
        <row r="795">
          <cell r="A795" t="str">
            <v>يونيو</v>
          </cell>
          <cell r="B795">
            <v>45094</v>
          </cell>
          <cell r="D795">
            <v>3803</v>
          </cell>
          <cell r="F795">
            <v>32182</v>
          </cell>
          <cell r="G795" t="str">
            <v xml:space="preserve">ايراد المحل </v>
          </cell>
          <cell r="H795" t="str">
            <v>ايراد يوم 15-6-2023 و 16-6-2023</v>
          </cell>
        </row>
        <row r="799">
          <cell r="A799" t="str">
            <v>يونيو</v>
          </cell>
          <cell r="B799">
            <v>45095</v>
          </cell>
          <cell r="D799">
            <v>736</v>
          </cell>
          <cell r="F799">
            <v>14468</v>
          </cell>
          <cell r="G799" t="str">
            <v xml:space="preserve">ايراد المحل </v>
          </cell>
          <cell r="H799" t="str">
            <v>يوم 17/6/2023</v>
          </cell>
        </row>
        <row r="803">
          <cell r="A803" t="str">
            <v>يونيو</v>
          </cell>
          <cell r="B803">
            <v>45095</v>
          </cell>
          <cell r="C803">
            <v>951</v>
          </cell>
          <cell r="E803">
            <v>625</v>
          </cell>
          <cell r="F803">
            <v>12843</v>
          </cell>
          <cell r="G803" t="str">
            <v xml:space="preserve">يوسف كشري </v>
          </cell>
          <cell r="H803" t="str">
            <v xml:space="preserve">شراء 5 كرتونة مياه للمحل + 2بلاتا سفن جيب </v>
          </cell>
        </row>
        <row r="806">
          <cell r="A806" t="str">
            <v>يونيو</v>
          </cell>
          <cell r="B806">
            <v>45095</v>
          </cell>
          <cell r="C806">
            <v>953</v>
          </cell>
          <cell r="E806">
            <v>6390</v>
          </cell>
          <cell r="F806">
            <v>6453</v>
          </cell>
          <cell r="G806" t="str">
            <v>نبيل شعبان</v>
          </cell>
          <cell r="H806" t="str">
            <v>شراء 120ك زيت ×53.25ج</v>
          </cell>
        </row>
        <row r="807">
          <cell r="A807" t="str">
            <v>يونيو</v>
          </cell>
          <cell r="B807">
            <v>45096</v>
          </cell>
          <cell r="D807">
            <v>950</v>
          </cell>
          <cell r="F807">
            <v>7403</v>
          </cell>
          <cell r="G807" t="str">
            <v xml:space="preserve">ايراد محل الكشري </v>
          </cell>
          <cell r="H807" t="str">
            <v>ايراد يوم 18-6-2023</v>
          </cell>
        </row>
        <row r="808">
          <cell r="A808" t="str">
            <v>يونيو</v>
          </cell>
          <cell r="B808">
            <v>45096</v>
          </cell>
          <cell r="C808">
            <v>954</v>
          </cell>
          <cell r="E808">
            <v>1730</v>
          </cell>
          <cell r="F808">
            <v>5673</v>
          </cell>
          <cell r="G808" t="str">
            <v>نبيل شعبان</v>
          </cell>
          <cell r="H808" t="str">
            <v xml:space="preserve">مشنريات المحل 6ك فراخ ×145ج +6ك كبدة ×115ج +170ج مصاريف اخري </v>
          </cell>
        </row>
        <row r="814">
          <cell r="A814" t="str">
            <v>يونيو</v>
          </cell>
          <cell r="B814">
            <v>45097</v>
          </cell>
          <cell r="C814">
            <v>958</v>
          </cell>
          <cell r="E814">
            <v>4880</v>
          </cell>
          <cell r="F814">
            <v>137793</v>
          </cell>
          <cell r="G814" t="str">
            <v>نبيل شعبان</v>
          </cell>
          <cell r="H814" t="str">
            <v xml:space="preserve">730نشا +3950 حساب الطماطم +200ج غطاء للطواجن </v>
          </cell>
        </row>
        <row r="821">
          <cell r="A821" t="str">
            <v>يونيو</v>
          </cell>
          <cell r="B821">
            <v>45097</v>
          </cell>
          <cell r="D821">
            <v>1240</v>
          </cell>
          <cell r="F821">
            <v>106633</v>
          </cell>
          <cell r="G821" t="str">
            <v xml:space="preserve">ايراد المحل </v>
          </cell>
          <cell r="H821" t="str">
            <v>يوم 19-6-2023</v>
          </cell>
        </row>
        <row r="824">
          <cell r="A824" t="str">
            <v>يونيو</v>
          </cell>
          <cell r="B824">
            <v>45098</v>
          </cell>
          <cell r="D824">
            <v>290</v>
          </cell>
          <cell r="F824">
            <v>1079</v>
          </cell>
          <cell r="G824" t="str">
            <v xml:space="preserve">ايراد المحل </v>
          </cell>
          <cell r="H824" t="str">
            <v>يوم 20-6-2023</v>
          </cell>
        </row>
        <row r="825">
          <cell r="A825" t="str">
            <v>يونيو</v>
          </cell>
          <cell r="B825">
            <v>45098</v>
          </cell>
          <cell r="D825">
            <v>400</v>
          </cell>
          <cell r="F825">
            <v>1479</v>
          </cell>
          <cell r="G825" t="str">
            <v xml:space="preserve">ايراد المحل </v>
          </cell>
          <cell r="H825" t="str">
            <v>يوم21-6-2023</v>
          </cell>
        </row>
        <row r="837">
          <cell r="A837" t="str">
            <v>يونيو</v>
          </cell>
          <cell r="B837">
            <v>45099</v>
          </cell>
          <cell r="C837">
            <v>972</v>
          </cell>
          <cell r="E837">
            <v>16140</v>
          </cell>
          <cell r="F837">
            <v>31639</v>
          </cell>
          <cell r="G837" t="str">
            <v>ادهم كشري</v>
          </cell>
          <cell r="H837" t="str">
            <v xml:space="preserve">فاتورة مكرونة + فاتورة توابل +120ج تريسكل </v>
          </cell>
        </row>
        <row r="851">
          <cell r="A851" t="str">
            <v>يونيو</v>
          </cell>
          <cell r="B851">
            <v>45101</v>
          </cell>
          <cell r="C851">
            <v>983</v>
          </cell>
          <cell r="E851">
            <v>4870</v>
          </cell>
          <cell r="F851">
            <v>15869</v>
          </cell>
          <cell r="G851" t="str">
            <v xml:space="preserve">يوسف كشري </v>
          </cell>
          <cell r="H851" t="str">
            <v xml:space="preserve">3780ج 27ك بانية ×14ج 1090 مياه وكنز </v>
          </cell>
        </row>
        <row r="852">
          <cell r="A852" t="str">
            <v>يونيو</v>
          </cell>
          <cell r="B852">
            <v>45101</v>
          </cell>
          <cell r="C852">
            <v>984</v>
          </cell>
          <cell r="E852">
            <v>2821</v>
          </cell>
          <cell r="F852">
            <v>13048</v>
          </cell>
          <cell r="G852" t="str">
            <v>نبيل شعبان</v>
          </cell>
          <cell r="H852" t="str">
            <v xml:space="preserve">مشتريات حسب الفرفق </v>
          </cell>
        </row>
        <row r="854">
          <cell r="A854" t="str">
            <v>يونيو</v>
          </cell>
          <cell r="B854">
            <v>45102</v>
          </cell>
          <cell r="C854">
            <v>986</v>
          </cell>
          <cell r="E854">
            <v>325</v>
          </cell>
          <cell r="F854">
            <v>12623</v>
          </cell>
          <cell r="G854" t="str">
            <v>نبيل شعبان</v>
          </cell>
          <cell r="H854" t="str">
            <v>مشتريات مواد خام</v>
          </cell>
        </row>
        <row r="857">
          <cell r="A857" t="str">
            <v>يونيو</v>
          </cell>
          <cell r="B857">
            <v>45102</v>
          </cell>
          <cell r="D857">
            <v>1501</v>
          </cell>
          <cell r="F857">
            <v>14124</v>
          </cell>
          <cell r="G857" t="str">
            <v xml:space="preserve">ايرادا المحل </v>
          </cell>
          <cell r="H857" t="str">
            <v>ايراد يوم 22-6-2023</v>
          </cell>
        </row>
        <row r="858">
          <cell r="A858" t="str">
            <v>يونيو</v>
          </cell>
          <cell r="B858">
            <v>45102</v>
          </cell>
          <cell r="D858">
            <v>1360</v>
          </cell>
          <cell r="F858">
            <v>15484</v>
          </cell>
          <cell r="G858" t="str">
            <v xml:space="preserve">ايرادا المحل </v>
          </cell>
          <cell r="H858" t="str">
            <v>ايراد يوم 23-6-2023</v>
          </cell>
        </row>
        <row r="859">
          <cell r="A859" t="str">
            <v>يونيو</v>
          </cell>
          <cell r="B859">
            <v>45102</v>
          </cell>
          <cell r="D859">
            <v>591</v>
          </cell>
          <cell r="F859">
            <v>16075</v>
          </cell>
          <cell r="G859" t="str">
            <v xml:space="preserve">ايرادا المحل </v>
          </cell>
          <cell r="H859" t="str">
            <v>ايراد يوم 24-6-2023</v>
          </cell>
        </row>
        <row r="880">
          <cell r="A880" t="str">
            <v xml:space="preserve">يوليو </v>
          </cell>
          <cell r="B880">
            <v>45107</v>
          </cell>
          <cell r="D880">
            <v>710</v>
          </cell>
          <cell r="F880">
            <v>2805</v>
          </cell>
          <cell r="G880" t="str">
            <v xml:space="preserve">ايراد المحل </v>
          </cell>
          <cell r="H880" t="str">
            <v>يوم 25-6-2023</v>
          </cell>
        </row>
        <row r="881">
          <cell r="A881" t="str">
            <v xml:space="preserve">يوليو </v>
          </cell>
          <cell r="B881">
            <v>45107</v>
          </cell>
          <cell r="D881">
            <v>140</v>
          </cell>
          <cell r="F881">
            <v>2945</v>
          </cell>
          <cell r="G881" t="str">
            <v xml:space="preserve">ايراد المحل </v>
          </cell>
          <cell r="H881" t="str">
            <v>يوم 29-6-2023</v>
          </cell>
        </row>
        <row r="882">
          <cell r="A882" t="str">
            <v xml:space="preserve">يوليو </v>
          </cell>
          <cell r="B882">
            <v>45107</v>
          </cell>
          <cell r="D882">
            <v>617</v>
          </cell>
          <cell r="F882">
            <v>3562</v>
          </cell>
          <cell r="G882" t="str">
            <v xml:space="preserve">ايراد المحل </v>
          </cell>
          <cell r="H882" t="str">
            <v>يوم 30-6-2023</v>
          </cell>
        </row>
      </sheetData>
      <sheetData sheetId="2" refreshError="1"/>
      <sheetData sheetId="3">
        <row r="3">
          <cell r="C3" t="str">
            <v xml:space="preserve">جرد النقدية </v>
          </cell>
          <cell r="D3">
            <v>33203</v>
          </cell>
          <cell r="E3" t="str">
            <v xml:space="preserve">مشتريات مواد خام </v>
          </cell>
          <cell r="F3">
            <v>92478</v>
          </cell>
        </row>
        <row r="4">
          <cell r="C4" t="str">
            <v xml:space="preserve">رصيد اخر المدة من الموادالخام </v>
          </cell>
          <cell r="D4">
            <v>13255</v>
          </cell>
        </row>
        <row r="5">
          <cell r="C5" t="str">
            <v xml:space="preserve">رصيد اخر المدة من الفراخ والكبدة </v>
          </cell>
          <cell r="D5">
            <v>4880</v>
          </cell>
        </row>
        <row r="6">
          <cell r="C6" t="str">
            <v xml:space="preserve">طلبات اجلة </v>
          </cell>
          <cell r="D6">
            <v>50884</v>
          </cell>
          <cell r="E6" t="str">
            <v xml:space="preserve">ارباح خلال الفترة </v>
          </cell>
          <cell r="F6">
            <v>9744</v>
          </cell>
        </row>
        <row r="7">
          <cell r="C7" t="str">
            <v xml:space="preserve">الاجمالي </v>
          </cell>
          <cell r="D7">
            <v>102222</v>
          </cell>
          <cell r="E7" t="str">
            <v xml:space="preserve">الاجمالي </v>
          </cell>
          <cell r="F7">
            <v>102222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سلف العاملين بالمحل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الاجمالى"/>
      <sheetName val="اجل الجمعية "/>
      <sheetName val="مبيعات الطواجن "/>
      <sheetName val="مشتريات "/>
      <sheetName val="مودرين "/>
      <sheetName val="طماطم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9">
          <cell r="G49">
            <v>1113</v>
          </cell>
        </row>
      </sheetData>
      <sheetData sheetId="9">
        <row r="49">
          <cell r="G49">
            <v>372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41">
          <cell r="A41" t="str">
            <v>رصيد خزينة مرحل</v>
          </cell>
          <cell r="B41">
            <v>0</v>
          </cell>
          <cell r="C41"/>
        </row>
        <row r="42">
          <cell r="A42" t="str">
            <v>اجمالى الايرادات</v>
          </cell>
          <cell r="B42">
            <v>159909</v>
          </cell>
          <cell r="C42"/>
        </row>
        <row r="43">
          <cell r="A43" t="str">
            <v xml:space="preserve">اجل </v>
          </cell>
          <cell r="B43">
            <v>50884</v>
          </cell>
          <cell r="C43"/>
        </row>
        <row r="44">
          <cell r="A44" t="str">
            <v>اجمالى المصروفات</v>
          </cell>
          <cell r="B44">
            <v>75360.75</v>
          </cell>
          <cell r="C44"/>
        </row>
        <row r="45">
          <cell r="A45" t="str">
            <v>صافى النقدية</v>
          </cell>
          <cell r="B45">
            <v>33664.25</v>
          </cell>
          <cell r="C45"/>
        </row>
        <row r="46">
          <cell r="A46" t="str">
            <v xml:space="preserve">جرد النقدية </v>
          </cell>
          <cell r="B46">
            <v>33203</v>
          </cell>
          <cell r="C46"/>
        </row>
        <row r="47">
          <cell r="A47" t="str">
            <v>الزيادة</v>
          </cell>
          <cell r="B47">
            <v>0</v>
          </cell>
          <cell r="C47"/>
        </row>
        <row r="48">
          <cell r="A48" t="str">
            <v>العجز</v>
          </cell>
          <cell r="B48">
            <v>461.25</v>
          </cell>
          <cell r="C48"/>
        </row>
        <row r="49">
          <cell r="A49" t="str">
            <v>التوازن</v>
          </cell>
          <cell r="B49" t="b">
            <v>0</v>
          </cell>
          <cell r="C49"/>
        </row>
      </sheetData>
      <sheetData sheetId="33"/>
      <sheetData sheetId="34"/>
      <sheetData sheetId="35"/>
      <sheetData sheetId="36"/>
      <sheetData sheetId="3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4"/>
  <sheetViews>
    <sheetView rightToLeft="1" topLeftCell="A37" workbookViewId="0">
      <selection activeCell="F55" sqref="F55"/>
    </sheetView>
  </sheetViews>
  <sheetFormatPr defaultRowHeight="15" x14ac:dyDescent="0.25"/>
  <cols>
    <col min="2" max="2" width="12.28515625" customWidth="1"/>
    <col min="3" max="3" width="11.5703125" customWidth="1"/>
    <col min="4" max="4" width="17" customWidth="1"/>
    <col min="5" max="5" width="15.42578125" customWidth="1"/>
    <col min="6" max="6" width="16.85546875" customWidth="1"/>
    <col min="8" max="8" width="27.7109375" bestFit="1" customWidth="1"/>
    <col min="9" max="9" width="59.85546875" customWidth="1"/>
    <col min="10" max="10" width="20" customWidth="1"/>
  </cols>
  <sheetData>
    <row r="2" spans="2:10" ht="15.75" thickBot="1" x14ac:dyDescent="0.3"/>
    <row r="3" spans="2:10" s="2" customFormat="1" ht="29.25" customHeight="1" x14ac:dyDescent="0.25">
      <c r="B3" s="6" t="str">
        <f>'[1]بداية الخزنة من 1-6-2023'!A12</f>
        <v>الشهر</v>
      </c>
      <c r="C3" s="7" t="str">
        <f>'[1]بداية الخزنة من 1-6-2023'!B12</f>
        <v>التاريخ</v>
      </c>
      <c r="D3" s="7" t="str">
        <f>'[1]بداية الخزنة من 1-6-2023'!C12</f>
        <v>رقم لسند</v>
      </c>
      <c r="E3" s="7" t="str">
        <f>'[1]بداية الخزنة من 1-6-2023'!D12</f>
        <v>مدين</v>
      </c>
      <c r="F3" s="7" t="str">
        <f>'[1]بداية الخزنة من 1-6-2023'!E12</f>
        <v>دائن</v>
      </c>
      <c r="G3" s="7" t="str">
        <f>'[1]بداية الخزنة من 1-6-2023'!F12</f>
        <v>رصيد</v>
      </c>
      <c r="H3" s="7" t="str">
        <f>'[1]بداية الخزنة من 1-6-2023'!G12</f>
        <v>صاحب العهدة</v>
      </c>
      <c r="I3" s="7" t="str">
        <f>'[1]بداية الخزنة من 1-6-2023'!H12</f>
        <v>بيان</v>
      </c>
      <c r="J3" s="8" t="str">
        <f>'[1]بداية الخزنة من 1-6-2023'!I12</f>
        <v>ملاحظات</v>
      </c>
    </row>
    <row r="4" spans="2:10" x14ac:dyDescent="0.25">
      <c r="B4" s="9" t="str">
        <f>'[1]بداية الخزنة من 1-6-2023'!A671</f>
        <v xml:space="preserve">يونيو </v>
      </c>
      <c r="C4" s="3">
        <f>'[1]بداية الخزنة من 1-6-2023'!B671</f>
        <v>45078</v>
      </c>
      <c r="D4" s="3">
        <f>'[1]بداية الخزنة من 1-6-2023'!C671</f>
        <v>860</v>
      </c>
      <c r="E4" s="4">
        <f>'[1]بداية الخزنة من 1-6-2023'!D671</f>
        <v>0</v>
      </c>
      <c r="F4" s="4">
        <f>'[1]بداية الخزنة من 1-6-2023'!E671</f>
        <v>910</v>
      </c>
      <c r="G4" s="3">
        <f>'[1]بداية الخزنة من 1-6-2023'!F671</f>
        <v>3196976.5</v>
      </c>
      <c r="H4" s="3" t="str">
        <f>'[1]بداية الخزنة من 1-6-2023'!G671</f>
        <v xml:space="preserve">احمد محمد عويس </v>
      </c>
      <c r="I4" s="3" t="str">
        <f>'[1]بداية الخزنة من 1-6-2023'!H671</f>
        <v xml:space="preserve">مشتريات محل الكشري 4كيلو كبدة +1لفة ورق للسندوتشات </v>
      </c>
      <c r="J4" s="10"/>
    </row>
    <row r="5" spans="2:10" x14ac:dyDescent="0.25">
      <c r="B5" s="9" t="str">
        <f>'[1]بداية الخزنة من 1-6-2023'!A679</f>
        <v>يونيو</v>
      </c>
      <c r="C5" s="3">
        <f>'[1]بداية الخزنة من 1-6-2023'!B679</f>
        <v>45080</v>
      </c>
      <c r="D5" s="3">
        <f>'[1]بداية الخزنة من 1-6-2023'!C679</f>
        <v>868</v>
      </c>
      <c r="E5" s="4">
        <f>'[1]بداية الخزنة من 1-6-2023'!D679</f>
        <v>0</v>
      </c>
      <c r="F5" s="4">
        <f>'[1]بداية الخزنة من 1-6-2023'!E679</f>
        <v>1486</v>
      </c>
      <c r="G5" s="3">
        <f>'[1]بداية الخزنة من 1-6-2023'!F679</f>
        <v>2804090.5</v>
      </c>
      <c r="H5" s="3" t="str">
        <f>'[1]بداية الخزنة من 1-6-2023'!G679</f>
        <v xml:space="preserve">احمد عزت </v>
      </c>
      <c r="I5" s="3" t="str">
        <f>'[1]بداية الخزنة من 1-6-2023'!H679</f>
        <v>مشتريات محل الكشري مرفق فاتورة</v>
      </c>
      <c r="J5" s="10"/>
    </row>
    <row r="6" spans="2:10" x14ac:dyDescent="0.25">
      <c r="B6" s="9" t="str">
        <f>'[1]بداية الخزنة من 1-6-2023'!A686</f>
        <v>يونيو</v>
      </c>
      <c r="C6" s="3">
        <f>'[1]بداية الخزنة من 1-6-2023'!B686</f>
        <v>45081</v>
      </c>
      <c r="D6" s="3">
        <f>'[1]بداية الخزنة من 1-6-2023'!C686</f>
        <v>872</v>
      </c>
      <c r="E6" s="4">
        <f>'[1]بداية الخزنة من 1-6-2023'!D686</f>
        <v>0</v>
      </c>
      <c r="F6" s="4">
        <f>'[1]بداية الخزنة من 1-6-2023'!E686</f>
        <v>5830</v>
      </c>
      <c r="G6" s="3">
        <f>'[1]بداية الخزنة من 1-6-2023'!F686</f>
        <v>52250</v>
      </c>
      <c r="H6" s="3" t="str">
        <f>'[1]بداية الخزنة من 1-6-2023'!G686</f>
        <v>نبيل شعبان</v>
      </c>
      <c r="I6" s="3" t="str">
        <f>'[1]بداية الخزنة من 1-6-2023'!H686</f>
        <v>مشتريات المحل مرفق فاتورة</v>
      </c>
      <c r="J6" s="10"/>
    </row>
    <row r="7" spans="2:10" x14ac:dyDescent="0.25">
      <c r="B7" s="9" t="str">
        <f>'[1]بداية الخزنة من 1-6-2023'!A694</f>
        <v>يونيو</v>
      </c>
      <c r="C7" s="3">
        <f>'[1]بداية الخزنة من 1-6-2023'!B694</f>
        <v>45081</v>
      </c>
      <c r="D7" s="3">
        <f>'[1]بداية الخزنة من 1-6-2023'!C694</f>
        <v>878</v>
      </c>
      <c r="E7" s="4">
        <f>'[1]بداية الخزنة من 1-6-2023'!D694</f>
        <v>0</v>
      </c>
      <c r="F7" s="4">
        <f>'[1]بداية الخزنة من 1-6-2023'!E694</f>
        <v>85</v>
      </c>
      <c r="G7" s="3">
        <f>'[1]بداية الخزنة من 1-6-2023'!F694</f>
        <v>51735</v>
      </c>
      <c r="H7" s="3" t="str">
        <f>'[1]بداية الخزنة من 1-6-2023'!G694</f>
        <v>نبيل شعبان</v>
      </c>
      <c r="I7" s="3" t="str">
        <f>'[1]بداية الخزنة من 1-6-2023'!H694</f>
        <v xml:space="preserve">شراء خل للمحل </v>
      </c>
      <c r="J7" s="10"/>
    </row>
    <row r="8" spans="2:10" x14ac:dyDescent="0.25">
      <c r="B8" s="9" t="str">
        <f>'[1]بداية الخزنة من 1-6-2023'!A698</f>
        <v>يونيو</v>
      </c>
      <c r="C8" s="3">
        <f>'[1]بداية الخزنة من 1-6-2023'!B698</f>
        <v>45082</v>
      </c>
      <c r="D8" s="3">
        <f>'[1]بداية الخزنة من 1-6-2023'!C698</f>
        <v>0</v>
      </c>
      <c r="E8" s="4">
        <f>'[1]بداية الخزنة من 1-6-2023'!D698</f>
        <v>5906</v>
      </c>
      <c r="F8" s="4">
        <f>'[1]بداية الخزنة من 1-6-2023'!E698</f>
        <v>0</v>
      </c>
      <c r="G8" s="3">
        <f>'[1]بداية الخزنة من 1-6-2023'!F698</f>
        <v>51356</v>
      </c>
      <c r="H8" s="3" t="str">
        <f>'[1]بداية الخزنة من 1-6-2023'!G698</f>
        <v>ايراد المحل من يوم 1-6الي 4-6-2023</v>
      </c>
      <c r="I8" s="3" t="str">
        <f>'[1]بداية الخزنة من 1-6-2023'!H698</f>
        <v xml:space="preserve">دخول في الخزينة </v>
      </c>
      <c r="J8" s="10"/>
    </row>
    <row r="9" spans="2:10" x14ac:dyDescent="0.25">
      <c r="B9" s="9" t="str">
        <f>'[1]بداية الخزنة من 1-6-2023'!A699</f>
        <v>يونيو</v>
      </c>
      <c r="C9" s="3">
        <f>'[1]بداية الخزنة من 1-6-2023'!B699</f>
        <v>45083</v>
      </c>
      <c r="D9" s="3">
        <f>'[1]بداية الخزنة من 1-6-2023'!C699</f>
        <v>0</v>
      </c>
      <c r="E9" s="4">
        <f>'[1]بداية الخزنة من 1-6-2023'!D699</f>
        <v>1987</v>
      </c>
      <c r="F9" s="4">
        <f>'[1]بداية الخزنة من 1-6-2023'!E699</f>
        <v>0</v>
      </c>
      <c r="G9" s="3">
        <f>'[1]بداية الخزنة من 1-6-2023'!F699</f>
        <v>53343</v>
      </c>
      <c r="H9" s="3" t="str">
        <f>'[1]بداية الخزنة من 1-6-2023'!G699</f>
        <v>ايراد المحل يوم 5-6-2023</v>
      </c>
      <c r="I9" s="3" t="str">
        <f>'[1]بداية الخزنة من 1-6-2023'!H699</f>
        <v xml:space="preserve">دخول في الخزينة </v>
      </c>
      <c r="J9" s="10"/>
    </row>
    <row r="10" spans="2:10" x14ac:dyDescent="0.25">
      <c r="B10" s="9" t="str">
        <f>'[1]بداية الخزنة من 1-6-2023'!A707</f>
        <v>يونيو</v>
      </c>
      <c r="C10" s="3">
        <f>'[1]بداية الخزنة من 1-6-2023'!B707</f>
        <v>45083</v>
      </c>
      <c r="D10" s="3">
        <f>'[1]بداية الخزنة من 1-6-2023'!C707</f>
        <v>888</v>
      </c>
      <c r="E10" s="4">
        <f>'[1]بداية الخزنة من 1-6-2023'!D707</f>
        <v>0</v>
      </c>
      <c r="F10" s="4">
        <f>'[1]بداية الخزنة من 1-6-2023'!E707</f>
        <v>330</v>
      </c>
      <c r="G10" s="3">
        <f>'[1]بداية الخزنة من 1-6-2023'!F707</f>
        <v>49513</v>
      </c>
      <c r="H10" s="3" t="str">
        <f>'[1]بداية الخزنة من 1-6-2023'!G707</f>
        <v>نبيل شعبان</v>
      </c>
      <c r="I10" s="3" t="str">
        <f>'[1]بداية الخزنة من 1-6-2023'!H707</f>
        <v xml:space="preserve">شراء خرطوم لمحل الكشري </v>
      </c>
      <c r="J10" s="10"/>
    </row>
    <row r="11" spans="2:10" x14ac:dyDescent="0.25">
      <c r="B11" s="9" t="str">
        <f>'[1]بداية الخزنة من 1-6-2023'!A708</f>
        <v>يونيو</v>
      </c>
      <c r="C11" s="3">
        <f>'[1]بداية الخزنة من 1-6-2023'!B708</f>
        <v>45084</v>
      </c>
      <c r="D11" s="3">
        <f>'[1]بداية الخزنة من 1-6-2023'!C708</f>
        <v>0</v>
      </c>
      <c r="E11" s="4">
        <f>'[1]بداية الخزنة من 1-6-2023'!D708</f>
        <v>974</v>
      </c>
      <c r="F11" s="4">
        <f>'[1]بداية الخزنة من 1-6-2023'!E708</f>
        <v>0</v>
      </c>
      <c r="G11" s="3">
        <f>'[1]بداية الخزنة من 1-6-2023'!F708</f>
        <v>50487</v>
      </c>
      <c r="H11" s="3" t="str">
        <f>'[1]بداية الخزنة من 1-6-2023'!G708</f>
        <v>ايراد المحل 6-6-2023</v>
      </c>
      <c r="I11" s="3" t="str">
        <f>'[1]بداية الخزنة من 1-6-2023'!H708</f>
        <v xml:space="preserve">دخول في الخزينة </v>
      </c>
      <c r="J11" s="10"/>
    </row>
    <row r="12" spans="2:10" x14ac:dyDescent="0.25">
      <c r="B12" s="9" t="str">
        <f>'[1]بداية الخزنة من 1-6-2023'!A712</f>
        <v>يونيو</v>
      </c>
      <c r="C12" s="3">
        <f>'[1]بداية الخزنة من 1-6-2023'!B712</f>
        <v>45084</v>
      </c>
      <c r="D12" s="3">
        <f>'[1]بداية الخزنة من 1-6-2023'!C712</f>
        <v>891</v>
      </c>
      <c r="E12" s="4">
        <f>'[1]بداية الخزنة من 1-6-2023'!D712</f>
        <v>0</v>
      </c>
      <c r="F12" s="4">
        <f>'[1]بداية الخزنة من 1-6-2023'!E712</f>
        <v>8395</v>
      </c>
      <c r="G12" s="3">
        <f>'[1]بداية الخزنة من 1-6-2023'!F712</f>
        <v>26042</v>
      </c>
      <c r="H12" s="3" t="str">
        <f>'[1]بداية الخزنة من 1-6-2023'!G712</f>
        <v>نبيل شعبان</v>
      </c>
      <c r="I12" s="3" t="str">
        <f>'[1]بداية الخزنة من 1-6-2023'!H712</f>
        <v>مشتريات المحل 120ك زيت ×63ج +40ك مكرونة قلم 750ج +معطر 35+صابون 50</v>
      </c>
      <c r="J12" s="10"/>
    </row>
    <row r="13" spans="2:10" x14ac:dyDescent="0.25">
      <c r="B13" s="9" t="str">
        <f>'[1]بداية الخزنة من 1-6-2023'!A713</f>
        <v>يونيو</v>
      </c>
      <c r="C13" s="3">
        <f>'[1]بداية الخزنة من 1-6-2023'!B713</f>
        <v>45085</v>
      </c>
      <c r="D13" s="3">
        <f>'[1]بداية الخزنة من 1-6-2023'!C713</f>
        <v>0</v>
      </c>
      <c r="E13" s="4">
        <f>'[1]بداية الخزنة من 1-6-2023'!D713</f>
        <v>1024</v>
      </c>
      <c r="F13" s="4">
        <f>'[1]بداية الخزنة من 1-6-2023'!E713</f>
        <v>0</v>
      </c>
      <c r="G13" s="3">
        <f>'[1]بداية الخزنة من 1-6-2023'!F713</f>
        <v>27066</v>
      </c>
      <c r="H13" s="3" t="str">
        <f>'[1]بداية الخزنة من 1-6-2023'!G713</f>
        <v>ايراد المحل يو 7-6-2023</v>
      </c>
      <c r="I13" s="3" t="str">
        <f>'[1]بداية الخزنة من 1-6-2023'!H713</f>
        <v xml:space="preserve">دخول في الخزينة </v>
      </c>
      <c r="J13" s="10"/>
    </row>
    <row r="14" spans="2:10" x14ac:dyDescent="0.25">
      <c r="B14" s="9" t="str">
        <f>'[1]بداية الخزنة من 1-6-2023'!A717</f>
        <v>يونيو</v>
      </c>
      <c r="C14" s="3">
        <f>'[1]بداية الخزنة من 1-6-2023'!B717</f>
        <v>45085</v>
      </c>
      <c r="D14" s="3">
        <f>'[1]بداية الخزنة من 1-6-2023'!C717</f>
        <v>894</v>
      </c>
      <c r="E14" s="4">
        <f>'[1]بداية الخزنة من 1-6-2023'!D717</f>
        <v>0</v>
      </c>
      <c r="F14" s="4">
        <f>'[1]بداية الخزنة من 1-6-2023'!E717</f>
        <v>10390</v>
      </c>
      <c r="G14" s="3">
        <f>'[1]بداية الخزنة من 1-6-2023'!F717</f>
        <v>16376</v>
      </c>
      <c r="H14" s="3" t="str">
        <f>'[1]بداية الخزنة من 1-6-2023'!G717</f>
        <v>ادهم كشري</v>
      </c>
      <c r="I14" s="3" t="str">
        <f>'[1]بداية الخزنة من 1-6-2023'!H717</f>
        <v>مشتريات مكرونة للمحل مرفق فاتورة +50 ترسيكل</v>
      </c>
      <c r="J14" s="10"/>
    </row>
    <row r="15" spans="2:10" x14ac:dyDescent="0.25">
      <c r="B15" s="9" t="str">
        <f>'[1]بداية الخزنة من 1-6-2023'!A719</f>
        <v>يونيو</v>
      </c>
      <c r="C15" s="3">
        <f>'[1]بداية الخزنة من 1-6-2023'!B719</f>
        <v>45085</v>
      </c>
      <c r="D15" s="3">
        <f>'[1]بداية الخزنة من 1-6-2023'!C719</f>
        <v>896</v>
      </c>
      <c r="E15" s="4">
        <f>'[1]بداية الخزنة من 1-6-2023'!D719</f>
        <v>0</v>
      </c>
      <c r="F15" s="4">
        <f>'[1]بداية الخزنة من 1-6-2023'!E719</f>
        <v>2345</v>
      </c>
      <c r="G15" s="3">
        <f>'[1]بداية الخزنة من 1-6-2023'!F719</f>
        <v>13861</v>
      </c>
      <c r="H15" s="3" t="str">
        <f>'[1]بداية الخزنة من 1-6-2023'!G719</f>
        <v>نبيل شعبان</v>
      </c>
      <c r="I15" s="3" t="str">
        <f>'[1]بداية الخزنة من 1-6-2023'!H719</f>
        <v xml:space="preserve">مشتريات للمحل مرفق بيان </v>
      </c>
      <c r="J15" s="10"/>
    </row>
    <row r="16" spans="2:10" x14ac:dyDescent="0.25">
      <c r="B16" s="9" t="str">
        <f>'[1]بداية الخزنة من 1-6-2023'!A724</f>
        <v>يونيو</v>
      </c>
      <c r="C16" s="3">
        <f>'[1]بداية الخزنة من 1-6-2023'!B724</f>
        <v>45087</v>
      </c>
      <c r="D16" s="3">
        <f>'[1]بداية الخزنة من 1-6-2023'!C724</f>
        <v>900</v>
      </c>
      <c r="E16" s="4">
        <f>'[1]بداية الخزنة من 1-6-2023'!D724</f>
        <v>0</v>
      </c>
      <c r="F16" s="4">
        <f>'[1]بداية الخزنة من 1-6-2023'!E724</f>
        <v>5760</v>
      </c>
      <c r="G16" s="3">
        <f>'[1]بداية الخزنة من 1-6-2023'!F724</f>
        <v>7701</v>
      </c>
      <c r="H16" s="3" t="str">
        <f>'[1]بداية الخزنة من 1-6-2023'!G724</f>
        <v>نبيل شعبان</v>
      </c>
      <c r="I16" s="3" t="str">
        <f>'[1]بداية الخزنة من 1-6-2023'!H724</f>
        <v xml:space="preserve">مشتريات المحل 24ك كبدة ×115ج +20ك فراخ ×150ج </v>
      </c>
      <c r="J16" s="10"/>
    </row>
    <row r="17" spans="2:10" x14ac:dyDescent="0.25">
      <c r="B17" s="9" t="str">
        <f>'[1]بداية الخزنة من 1-6-2023'!A727</f>
        <v>يونيو</v>
      </c>
      <c r="C17" s="3">
        <f>'[1]بداية الخزنة من 1-6-2023'!B727</f>
        <v>45087</v>
      </c>
      <c r="D17" s="3">
        <f>'[1]بداية الخزنة من 1-6-2023'!C727</f>
        <v>902</v>
      </c>
      <c r="E17" s="4">
        <f>'[1]بداية الخزنة من 1-6-2023'!D727</f>
        <v>0</v>
      </c>
      <c r="F17" s="4">
        <f>'[1]بداية الخزنة من 1-6-2023'!E727</f>
        <v>975</v>
      </c>
      <c r="G17" s="3">
        <f>'[1]بداية الخزنة من 1-6-2023'!F727</f>
        <v>6726</v>
      </c>
      <c r="H17" s="3" t="str">
        <f>'[1]بداية الخزنة من 1-6-2023'!G727</f>
        <v xml:space="preserve">يوسف كشري </v>
      </c>
      <c r="I17" s="3" t="str">
        <f>'[1]بداية الخزنة من 1-6-2023'!H727</f>
        <v>مشتريات المحل مرفق فاتورة</v>
      </c>
      <c r="J17" s="10"/>
    </row>
    <row r="18" spans="2:10" x14ac:dyDescent="0.25">
      <c r="B18" s="9" t="str">
        <f>'[1]بداية الخزنة من 1-6-2023'!A732</f>
        <v>يونيو</v>
      </c>
      <c r="C18" s="3">
        <f>'[1]بداية الخزنة من 1-6-2023'!B732</f>
        <v>45087</v>
      </c>
      <c r="D18" s="3">
        <f>'[1]بداية الخزنة من 1-6-2023'!C732</f>
        <v>906</v>
      </c>
      <c r="E18" s="4">
        <f>'[1]بداية الخزنة من 1-6-2023'!D732</f>
        <v>0</v>
      </c>
      <c r="F18" s="4">
        <f>'[1]بداية الخزنة من 1-6-2023'!E732</f>
        <v>3000</v>
      </c>
      <c r="G18" s="3">
        <f>'[1]بداية الخزنة من 1-6-2023'!F732</f>
        <v>3026</v>
      </c>
      <c r="H18" s="3" t="str">
        <f>'[1]بداية الخزنة من 1-6-2023'!G732</f>
        <v>ادهم كشري</v>
      </c>
      <c r="I18" s="3" t="str">
        <f>'[1]بداية الخزنة من 1-6-2023'!H732</f>
        <v xml:space="preserve">باقي حساب فاتورة المكرونة باقي 2000ج من قيمة الفاتورة </v>
      </c>
      <c r="J18" s="10"/>
    </row>
    <row r="19" spans="2:10" x14ac:dyDescent="0.25">
      <c r="B19" s="9" t="str">
        <f>'[1]بداية الخزنة من 1-6-2023'!A733</f>
        <v>يونيو</v>
      </c>
      <c r="C19" s="3">
        <f>'[1]بداية الخزنة من 1-6-2023'!B733</f>
        <v>45087</v>
      </c>
      <c r="D19" s="3">
        <f>'[1]بداية الخزنة من 1-6-2023'!C733</f>
        <v>0</v>
      </c>
      <c r="E19" s="4">
        <f>'[1]بداية الخزنة من 1-6-2023'!D733</f>
        <v>1113</v>
      </c>
      <c r="F19" s="4">
        <f>'[1]بداية الخزنة من 1-6-2023'!E733</f>
        <v>0</v>
      </c>
      <c r="G19" s="3">
        <f>'[1]بداية الخزنة من 1-6-2023'!F733</f>
        <v>4139</v>
      </c>
      <c r="H19" s="3" t="str">
        <f>'[1]بداية الخزنة من 1-6-2023'!G733</f>
        <v>ايراد المحل يوم 8-6-2023</v>
      </c>
      <c r="I19" s="3">
        <f>'[1]بداية الخزنة من 1-6-2023'!H733</f>
        <v>0</v>
      </c>
      <c r="J19" s="10"/>
    </row>
    <row r="20" spans="2:10" x14ac:dyDescent="0.25">
      <c r="B20" s="9" t="str">
        <f>'[1]بداية الخزنة من 1-6-2023'!A734</f>
        <v>يونيو</v>
      </c>
      <c r="C20" s="3">
        <f>'[1]بداية الخزنة من 1-6-2023'!B734</f>
        <v>45087</v>
      </c>
      <c r="D20" s="3">
        <f>'[1]بداية الخزنة من 1-6-2023'!C734</f>
        <v>0</v>
      </c>
      <c r="E20" s="4">
        <f>'[1]بداية الخزنة من 1-6-2023'!D734</f>
        <v>372</v>
      </c>
      <c r="F20" s="4">
        <f>'[1]بداية الخزنة من 1-6-2023'!E734</f>
        <v>0</v>
      </c>
      <c r="G20" s="3">
        <f>'[1]بداية الخزنة من 1-6-2023'!F734</f>
        <v>4511</v>
      </c>
      <c r="H20" s="3" t="str">
        <f>'[1]بداية الخزنة من 1-6-2023'!G734</f>
        <v>ايراد المحل يوم 9-6-2023</v>
      </c>
      <c r="I20" s="3">
        <f>'[1]بداية الخزنة من 1-6-2023'!H734</f>
        <v>0</v>
      </c>
      <c r="J20" s="10"/>
    </row>
    <row r="21" spans="2:10" x14ac:dyDescent="0.25">
      <c r="B21" s="9" t="str">
        <f>'[1]بداية الخزنة من 1-6-2023'!A738</f>
        <v>يونيو</v>
      </c>
      <c r="C21" s="3">
        <f>'[1]بداية الخزنة من 1-6-2023'!B738</f>
        <v>45088</v>
      </c>
      <c r="D21" s="3">
        <f>'[1]بداية الخزنة من 1-6-2023'!C738</f>
        <v>909</v>
      </c>
      <c r="E21" s="4">
        <f>'[1]بداية الخزنة من 1-6-2023'!D738</f>
        <v>0</v>
      </c>
      <c r="F21" s="4">
        <f>'[1]بداية الخزنة من 1-6-2023'!E738</f>
        <v>140</v>
      </c>
      <c r="G21" s="3">
        <f>'[1]بداية الخزنة من 1-6-2023'!F738</f>
        <v>1071</v>
      </c>
      <c r="H21" s="3" t="str">
        <f>'[1]بداية الخزنة من 1-6-2023'!G738</f>
        <v>نبيل شعبان</v>
      </c>
      <c r="I21" s="3" t="str">
        <f>'[1]بداية الخزنة من 1-6-2023'!H738</f>
        <v xml:space="preserve">مشتريات المحل مرفق بيان </v>
      </c>
      <c r="J21" s="10"/>
    </row>
    <row r="22" spans="2:10" x14ac:dyDescent="0.25">
      <c r="B22" s="9" t="str">
        <f>'[1]بداية الخزنة من 1-6-2023'!A747</f>
        <v>يونيو</v>
      </c>
      <c r="C22" s="3">
        <f>'[1]بداية الخزنة من 1-6-2023'!B747</f>
        <v>45089</v>
      </c>
      <c r="D22" s="3">
        <f>'[1]بداية الخزنة من 1-6-2023'!C747</f>
        <v>914</v>
      </c>
      <c r="E22" s="4">
        <f>'[1]بداية الخزنة من 1-6-2023'!D747</f>
        <v>0</v>
      </c>
      <c r="F22" s="4">
        <f>'[1]بداية الخزنة من 1-6-2023'!E747</f>
        <v>2000</v>
      </c>
      <c r="G22" s="3">
        <f>'[1]بداية الخزنة من 1-6-2023'!F747</f>
        <v>18071</v>
      </c>
      <c r="H22" s="3" t="str">
        <f>'[1]بداية الخزنة من 1-6-2023'!G747</f>
        <v>ادهم كشري</v>
      </c>
      <c r="I22" s="3" t="str">
        <f>'[1]بداية الخزنة من 1-6-2023'!H747</f>
        <v xml:space="preserve">سداد قيمة الفاتورة بالكامل  </v>
      </c>
      <c r="J22" s="10"/>
    </row>
    <row r="23" spans="2:10" x14ac:dyDescent="0.25">
      <c r="B23" s="9" t="str">
        <f>'[1]بداية الخزنة من 1-6-2023'!A749</f>
        <v>يونيو</v>
      </c>
      <c r="C23" s="3">
        <f>'[1]بداية الخزنة من 1-6-2023'!B749</f>
        <v>45089</v>
      </c>
      <c r="D23" s="3">
        <f>'[1]بداية الخزنة من 1-6-2023'!C749</f>
        <v>916</v>
      </c>
      <c r="E23" s="4">
        <f>'[1]بداية الخزنة من 1-6-2023'!D749</f>
        <v>0</v>
      </c>
      <c r="F23" s="4">
        <f>'[1]بداية الخزنة من 1-6-2023'!E749</f>
        <v>3800</v>
      </c>
      <c r="G23" s="3">
        <f>'[1]بداية الخزنة من 1-6-2023'!F749</f>
        <v>14171</v>
      </c>
      <c r="H23" s="3" t="str">
        <f>'[1]بداية الخزنة من 1-6-2023'!G749</f>
        <v>نبيل شعبان</v>
      </c>
      <c r="I23" s="3" t="str">
        <f>'[1]بداية الخزنة من 1-6-2023'!H749</f>
        <v xml:space="preserve">شراء 4 دفعات طماطم الدفعة الواحدة 10عديات +200ج مشال وارضية </v>
      </c>
      <c r="J23" s="10"/>
    </row>
    <row r="24" spans="2:10" x14ac:dyDescent="0.25">
      <c r="B24" s="9" t="str">
        <f>'[1]بداية الخزنة من 1-6-2023'!A750</f>
        <v>يونيو</v>
      </c>
      <c r="C24" s="3">
        <f>'[1]بداية الخزنة من 1-6-2023'!B750</f>
        <v>45089</v>
      </c>
      <c r="D24" s="3">
        <f>'[1]بداية الخزنة من 1-6-2023'!C750</f>
        <v>917</v>
      </c>
      <c r="E24" s="4">
        <f>'[1]بداية الخزنة من 1-6-2023'!D750</f>
        <v>0</v>
      </c>
      <c r="F24" s="4">
        <f>'[1]بداية الخزنة من 1-6-2023'!E750</f>
        <v>595</v>
      </c>
      <c r="G24" s="3">
        <f>'[1]بداية الخزنة من 1-6-2023'!F750</f>
        <v>13576</v>
      </c>
      <c r="H24" s="3" t="str">
        <f>'[1]بداية الخزنة من 1-6-2023'!G750</f>
        <v>نبيل شعبان</v>
      </c>
      <c r="I24" s="3" t="str">
        <f>'[1]بداية الخزنة من 1-6-2023'!H750</f>
        <v xml:space="preserve">مشتريات للمحل 5ك اكياس صلصة375ج + لفة استرتش 195ج + سلك مواعين 25ج </v>
      </c>
      <c r="J24" s="10"/>
    </row>
    <row r="25" spans="2:10" x14ac:dyDescent="0.25">
      <c r="B25" s="9" t="str">
        <f>'[1]بداية الخزنة من 1-6-2023'!A753</f>
        <v>يونيو</v>
      </c>
      <c r="C25" s="3">
        <f>'[1]بداية الخزنة من 1-6-2023'!B753</f>
        <v>45089</v>
      </c>
      <c r="D25" s="3">
        <f>'[1]بداية الخزنة من 1-6-2023'!C753</f>
        <v>920</v>
      </c>
      <c r="E25" s="4">
        <f>'[1]بداية الخزنة من 1-6-2023'!D753</f>
        <v>0</v>
      </c>
      <c r="F25" s="4">
        <f>'[1]بداية الخزنة من 1-6-2023'!E753</f>
        <v>5340</v>
      </c>
      <c r="G25" s="3">
        <f>'[1]بداية الخزنة من 1-6-2023'!F753</f>
        <v>8036</v>
      </c>
      <c r="H25" s="3" t="str">
        <f>'[1]بداية الخزنة من 1-6-2023'!G753</f>
        <v>ادهم كشري</v>
      </c>
      <c r="I25" s="3" t="str">
        <f>'[1]بداية الخزنة من 1-6-2023'!H753</f>
        <v xml:space="preserve">مشتريات توابل للمحل مرفق بيان </v>
      </c>
      <c r="J25" s="10"/>
    </row>
    <row r="26" spans="2:10" x14ac:dyDescent="0.25">
      <c r="B26" s="9" t="str">
        <f>'[1]بداية الخزنة من 1-6-2023'!A759</f>
        <v>يونيو</v>
      </c>
      <c r="C26" s="3">
        <f>'[1]بداية الخزنة من 1-6-2023'!B759</f>
        <v>45090</v>
      </c>
      <c r="D26" s="3">
        <f>'[1]بداية الخزنة من 1-6-2023'!C759</f>
        <v>924</v>
      </c>
      <c r="E26" s="4">
        <f>'[1]بداية الخزنة من 1-6-2023'!D759</f>
        <v>0</v>
      </c>
      <c r="F26" s="4">
        <f>'[1]بداية الخزنة من 1-6-2023'!E759</f>
        <v>300</v>
      </c>
      <c r="G26" s="3">
        <f>'[1]بداية الخزنة من 1-6-2023'!F759</f>
        <v>7236</v>
      </c>
      <c r="H26" s="3" t="str">
        <f>'[1]بداية الخزنة من 1-6-2023'!G759</f>
        <v>نبيل شعبان</v>
      </c>
      <c r="I26" s="3" t="str">
        <f>'[1]بداية الخزنة من 1-6-2023'!H759</f>
        <v xml:space="preserve">شراء 5بكرة حراري للكاشير 190ج +110ج جونتي </v>
      </c>
      <c r="J26" s="10"/>
    </row>
    <row r="27" spans="2:10" x14ac:dyDescent="0.25">
      <c r="B27" s="9" t="str">
        <f>'[1]بداية الخزنة من 1-6-2023'!A761</f>
        <v>يونيو</v>
      </c>
      <c r="C27" s="3">
        <f>'[1]بداية الخزنة من 1-6-2023'!B761</f>
        <v>45090</v>
      </c>
      <c r="D27" s="3">
        <f>'[1]بداية الخزنة من 1-6-2023'!C761</f>
        <v>926</v>
      </c>
      <c r="E27" s="4">
        <f>'[1]بداية الخزنة من 1-6-2023'!D761</f>
        <v>0</v>
      </c>
      <c r="F27" s="4">
        <f>'[1]بداية الخزنة من 1-6-2023'!E761</f>
        <v>1870</v>
      </c>
      <c r="G27" s="3">
        <f>'[1]بداية الخزنة من 1-6-2023'!F761</f>
        <v>5166</v>
      </c>
      <c r="H27" s="3" t="str">
        <f>'[1]بداية الخزنة من 1-6-2023'!G761</f>
        <v xml:space="preserve">يوسف كشري </v>
      </c>
      <c r="I27" s="3" t="str">
        <f>'[1]بداية الخزنة من 1-6-2023'!H761</f>
        <v>شراء 10بلاتات كنز جيب 1650ج +4كرتونة مياه 220ج</v>
      </c>
      <c r="J27" s="10"/>
    </row>
    <row r="28" spans="2:10" ht="30" x14ac:dyDescent="0.25">
      <c r="B28" s="9" t="str">
        <f>'[1]بداية الخزنة من 1-6-2023'!A767</f>
        <v>يونيو</v>
      </c>
      <c r="C28" s="3">
        <f>'[1]بداية الخزنة من 1-6-2023'!B767</f>
        <v>45091</v>
      </c>
      <c r="D28" s="3">
        <f>'[1]بداية الخزنة من 1-6-2023'!C767</f>
        <v>931</v>
      </c>
      <c r="E28" s="4">
        <f>'[1]بداية الخزنة من 1-6-2023'!D767</f>
        <v>0</v>
      </c>
      <c r="F28" s="4">
        <f>'[1]بداية الخزنة من 1-6-2023'!E767</f>
        <v>1146</v>
      </c>
      <c r="G28" s="3">
        <f>'[1]بداية الخزنة من 1-6-2023'!F767</f>
        <v>2020</v>
      </c>
      <c r="H28" s="3" t="str">
        <f>'[1]بداية الخزنة من 1-6-2023'!G767</f>
        <v>نبيل شعبان</v>
      </c>
      <c r="I28" s="5" t="str">
        <f>'[1]بداية الخزنة من 1-6-2023'!H767</f>
        <v>مشتريات المحل 2شيكارة ملح =60ج +كرتونة معالق 650+2بيرسول 96+12علبة مناديل 230ج+بكرة بالستر 50ج+175 غطا طاجن 60ج</v>
      </c>
      <c r="J28" s="10"/>
    </row>
    <row r="29" spans="2:10" x14ac:dyDescent="0.25">
      <c r="B29" s="9" t="str">
        <f>'[1]بداية الخزنة من 1-6-2023'!A783</f>
        <v>يونيو</v>
      </c>
      <c r="C29" s="3">
        <f>'[1]بداية الخزنة من 1-6-2023'!B783</f>
        <v>45092</v>
      </c>
      <c r="D29" s="3">
        <f>'[1]بداية الخزنة من 1-6-2023'!C783</f>
        <v>0</v>
      </c>
      <c r="E29" s="4">
        <f>'[1]بداية الخزنة من 1-6-2023'!D783</f>
        <v>522</v>
      </c>
      <c r="F29" s="4">
        <f>'[1]بداية الخزنة من 1-6-2023'!E783</f>
        <v>0</v>
      </c>
      <c r="G29" s="3">
        <f>'[1]بداية الخزنة من 1-6-2023'!F783</f>
        <v>20012</v>
      </c>
      <c r="H29" s="3" t="str">
        <f>'[1]بداية الخزنة من 1-6-2023'!G783</f>
        <v xml:space="preserve">ايراد المحل </v>
      </c>
      <c r="I29" s="3" t="str">
        <f>'[1]بداية الخزنة من 1-6-2023'!H783</f>
        <v>يوم 10-6-2023</v>
      </c>
      <c r="J29" s="10"/>
    </row>
    <row r="30" spans="2:10" x14ac:dyDescent="0.25">
      <c r="B30" s="9" t="str">
        <f>'[1]بداية الخزنة من 1-6-2023'!A784</f>
        <v>يونيو</v>
      </c>
      <c r="C30" s="3">
        <f>'[1]بداية الخزنة من 1-6-2023'!B784</f>
        <v>45092</v>
      </c>
      <c r="D30" s="3">
        <f>'[1]بداية الخزنة من 1-6-2023'!C784</f>
        <v>0</v>
      </c>
      <c r="E30" s="4">
        <f>'[1]بداية الخزنة من 1-6-2023'!D784</f>
        <v>3373</v>
      </c>
      <c r="F30" s="4">
        <f>'[1]بداية الخزنة من 1-6-2023'!E784</f>
        <v>0</v>
      </c>
      <c r="G30" s="3">
        <f>'[1]بداية الخزنة من 1-6-2023'!F784</f>
        <v>23385</v>
      </c>
      <c r="H30" s="3" t="str">
        <f>'[1]بداية الخزنة من 1-6-2023'!G784</f>
        <v xml:space="preserve">ايراد المحل </v>
      </c>
      <c r="I30" s="3" t="str">
        <f>'[1]بداية الخزنة من 1-6-2023'!H784</f>
        <v>يوم 11-6-2023</v>
      </c>
      <c r="J30" s="10"/>
    </row>
    <row r="31" spans="2:10" x14ac:dyDescent="0.25">
      <c r="B31" s="9" t="str">
        <f>'[1]بداية الخزنة من 1-6-2023'!A785</f>
        <v>يونيو</v>
      </c>
      <c r="C31" s="3">
        <f>'[1]بداية الخزنة من 1-6-2023'!B785</f>
        <v>45092</v>
      </c>
      <c r="D31" s="3">
        <f>'[1]بداية الخزنة من 1-6-2023'!C785</f>
        <v>0</v>
      </c>
      <c r="E31" s="4">
        <f>'[1]بداية الخزنة من 1-6-2023'!D785</f>
        <v>1557</v>
      </c>
      <c r="F31" s="4">
        <f>'[1]بداية الخزنة من 1-6-2023'!E785</f>
        <v>0</v>
      </c>
      <c r="G31" s="3">
        <f>'[1]بداية الخزنة من 1-6-2023'!F785</f>
        <v>24942</v>
      </c>
      <c r="H31" s="3" t="str">
        <f>'[1]بداية الخزنة من 1-6-2023'!G785</f>
        <v xml:space="preserve">ايراد المحل </v>
      </c>
      <c r="I31" s="3" t="str">
        <f>'[1]بداية الخزنة من 1-6-2023'!H785</f>
        <v>يوم 12-6-2023</v>
      </c>
      <c r="J31" s="10"/>
    </row>
    <row r="32" spans="2:10" x14ac:dyDescent="0.25">
      <c r="B32" s="9" t="str">
        <f>'[1]بداية الخزنة من 1-6-2023'!A786</f>
        <v>يونيو</v>
      </c>
      <c r="C32" s="3">
        <f>'[1]بداية الخزنة من 1-6-2023'!B786</f>
        <v>45092</v>
      </c>
      <c r="D32" s="3">
        <f>'[1]بداية الخزنة من 1-6-2023'!C786</f>
        <v>0</v>
      </c>
      <c r="E32" s="4">
        <f>'[1]بداية الخزنة من 1-6-2023'!D786</f>
        <v>1721</v>
      </c>
      <c r="F32" s="4">
        <f>'[1]بداية الخزنة من 1-6-2023'!E786</f>
        <v>0</v>
      </c>
      <c r="G32" s="3">
        <f>'[1]بداية الخزنة من 1-6-2023'!F786</f>
        <v>26663</v>
      </c>
      <c r="H32" s="3" t="str">
        <f>'[1]بداية الخزنة من 1-6-2023'!G786</f>
        <v xml:space="preserve">ايراد المحل </v>
      </c>
      <c r="I32" s="3" t="str">
        <f>'[1]بداية الخزنة من 1-6-2023'!H786</f>
        <v>يوم 13-6-2023</v>
      </c>
      <c r="J32" s="10"/>
    </row>
    <row r="33" spans="2:10" x14ac:dyDescent="0.25">
      <c r="B33" s="9" t="str">
        <f>'[1]بداية الخزنة من 1-6-2023'!A794</f>
        <v>يونيو</v>
      </c>
      <c r="C33" s="3">
        <f>'[1]بداية الخزنة من 1-6-2023'!B794</f>
        <v>45094</v>
      </c>
      <c r="D33" s="3">
        <f>'[1]بداية الخزنة من 1-6-2023'!C794</f>
        <v>0</v>
      </c>
      <c r="E33" s="4">
        <f>'[1]بداية الخزنة من 1-6-2023'!D794</f>
        <v>2316</v>
      </c>
      <c r="F33" s="4">
        <f>'[1]بداية الخزنة من 1-6-2023'!E794</f>
        <v>0</v>
      </c>
      <c r="G33" s="3">
        <f>'[1]بداية الخزنة من 1-6-2023'!F794</f>
        <v>28379</v>
      </c>
      <c r="H33" s="3" t="str">
        <f>'[1]بداية الخزنة من 1-6-2023'!G794</f>
        <v xml:space="preserve">ايراد المحل </v>
      </c>
      <c r="I33" s="3" t="str">
        <f>'[1]بداية الخزنة من 1-6-2023'!H794</f>
        <v>ايراد يوم 14-6-2023</v>
      </c>
      <c r="J33" s="10"/>
    </row>
    <row r="34" spans="2:10" x14ac:dyDescent="0.25">
      <c r="B34" s="9" t="str">
        <f>'[1]بداية الخزنة من 1-6-2023'!A795</f>
        <v>يونيو</v>
      </c>
      <c r="C34" s="3">
        <f>'[1]بداية الخزنة من 1-6-2023'!B795</f>
        <v>45094</v>
      </c>
      <c r="D34" s="3">
        <f>'[1]بداية الخزنة من 1-6-2023'!C795</f>
        <v>0</v>
      </c>
      <c r="E34" s="4">
        <f>'[1]بداية الخزنة من 1-6-2023'!D795</f>
        <v>3803</v>
      </c>
      <c r="F34" s="4">
        <f>'[1]بداية الخزنة من 1-6-2023'!E795</f>
        <v>0</v>
      </c>
      <c r="G34" s="3">
        <f>'[1]بداية الخزنة من 1-6-2023'!F795</f>
        <v>32182</v>
      </c>
      <c r="H34" s="3" t="str">
        <f>'[1]بداية الخزنة من 1-6-2023'!G795</f>
        <v xml:space="preserve">ايراد المحل </v>
      </c>
      <c r="I34" s="3" t="str">
        <f>'[1]بداية الخزنة من 1-6-2023'!H795</f>
        <v>ايراد يوم 15-6-2023 و 16-6-2023</v>
      </c>
      <c r="J34" s="10"/>
    </row>
    <row r="35" spans="2:10" x14ac:dyDescent="0.25">
      <c r="B35" s="9" t="str">
        <f>'[1]بداية الخزنة من 1-6-2023'!A799</f>
        <v>يونيو</v>
      </c>
      <c r="C35" s="3">
        <f>'[1]بداية الخزنة من 1-6-2023'!B799</f>
        <v>45095</v>
      </c>
      <c r="D35" s="3">
        <f>'[1]بداية الخزنة من 1-6-2023'!C799</f>
        <v>0</v>
      </c>
      <c r="E35" s="4">
        <f>'[1]بداية الخزنة من 1-6-2023'!D799</f>
        <v>736</v>
      </c>
      <c r="F35" s="4">
        <f>'[1]بداية الخزنة من 1-6-2023'!E799</f>
        <v>0</v>
      </c>
      <c r="G35" s="3">
        <f>'[1]بداية الخزنة من 1-6-2023'!F799</f>
        <v>14468</v>
      </c>
      <c r="H35" s="3" t="str">
        <f>'[1]بداية الخزنة من 1-6-2023'!G799</f>
        <v xml:space="preserve">ايراد المحل </v>
      </c>
      <c r="I35" s="3" t="str">
        <f>'[1]بداية الخزنة من 1-6-2023'!H799</f>
        <v>يوم 17/6/2023</v>
      </c>
      <c r="J35" s="10"/>
    </row>
    <row r="36" spans="2:10" x14ac:dyDescent="0.25">
      <c r="B36" s="9" t="str">
        <f>'[1]بداية الخزنة من 1-6-2023'!A803</f>
        <v>يونيو</v>
      </c>
      <c r="C36" s="3">
        <f>'[1]بداية الخزنة من 1-6-2023'!B803</f>
        <v>45095</v>
      </c>
      <c r="D36" s="3">
        <f>'[1]بداية الخزنة من 1-6-2023'!C803</f>
        <v>951</v>
      </c>
      <c r="E36" s="4">
        <f>'[1]بداية الخزنة من 1-6-2023'!D803</f>
        <v>0</v>
      </c>
      <c r="F36" s="4">
        <f>'[1]بداية الخزنة من 1-6-2023'!E803</f>
        <v>625</v>
      </c>
      <c r="G36" s="3">
        <f>'[1]بداية الخزنة من 1-6-2023'!F803</f>
        <v>12843</v>
      </c>
      <c r="H36" s="3" t="str">
        <f>'[1]بداية الخزنة من 1-6-2023'!G803</f>
        <v xml:space="preserve">يوسف كشري </v>
      </c>
      <c r="I36" s="3" t="str">
        <f>'[1]بداية الخزنة من 1-6-2023'!H803</f>
        <v xml:space="preserve">شراء 5 كرتونة مياه للمحل + 2بلاتا سفن جيب </v>
      </c>
      <c r="J36" s="10"/>
    </row>
    <row r="37" spans="2:10" x14ac:dyDescent="0.25">
      <c r="B37" s="9" t="str">
        <f>'[1]بداية الخزنة من 1-6-2023'!A806</f>
        <v>يونيو</v>
      </c>
      <c r="C37" s="3">
        <f>'[1]بداية الخزنة من 1-6-2023'!B806</f>
        <v>45095</v>
      </c>
      <c r="D37" s="3">
        <f>'[1]بداية الخزنة من 1-6-2023'!C806</f>
        <v>953</v>
      </c>
      <c r="E37" s="4">
        <f>'[1]بداية الخزنة من 1-6-2023'!D806</f>
        <v>0</v>
      </c>
      <c r="F37" s="4">
        <f>'[1]بداية الخزنة من 1-6-2023'!E806</f>
        <v>6390</v>
      </c>
      <c r="G37" s="3">
        <f>'[1]بداية الخزنة من 1-6-2023'!F806</f>
        <v>6453</v>
      </c>
      <c r="H37" s="3" t="str">
        <f>'[1]بداية الخزنة من 1-6-2023'!G806</f>
        <v>نبيل شعبان</v>
      </c>
      <c r="I37" s="3" t="str">
        <f>'[1]بداية الخزنة من 1-6-2023'!H806</f>
        <v>شراء 120ك زيت ×53.25ج</v>
      </c>
      <c r="J37" s="10"/>
    </row>
    <row r="38" spans="2:10" x14ac:dyDescent="0.25">
      <c r="B38" s="9" t="str">
        <f>'[1]بداية الخزنة من 1-6-2023'!A807</f>
        <v>يونيو</v>
      </c>
      <c r="C38" s="3">
        <f>'[1]بداية الخزنة من 1-6-2023'!B807</f>
        <v>45096</v>
      </c>
      <c r="D38" s="3">
        <f>'[1]بداية الخزنة من 1-6-2023'!C807</f>
        <v>0</v>
      </c>
      <c r="E38" s="4">
        <f>'[1]بداية الخزنة من 1-6-2023'!D807</f>
        <v>950</v>
      </c>
      <c r="F38" s="4">
        <f>'[1]بداية الخزنة من 1-6-2023'!E807</f>
        <v>0</v>
      </c>
      <c r="G38" s="3">
        <f>'[1]بداية الخزنة من 1-6-2023'!F807</f>
        <v>7403</v>
      </c>
      <c r="H38" s="3" t="str">
        <f>'[1]بداية الخزنة من 1-6-2023'!G807</f>
        <v xml:space="preserve">ايراد محل الكشري </v>
      </c>
      <c r="I38" s="3" t="str">
        <f>'[1]بداية الخزنة من 1-6-2023'!H807</f>
        <v>ايراد يوم 18-6-2023</v>
      </c>
      <c r="J38" s="10"/>
    </row>
    <row r="39" spans="2:10" x14ac:dyDescent="0.25">
      <c r="B39" s="9" t="str">
        <f>'[1]بداية الخزنة من 1-6-2023'!A808</f>
        <v>يونيو</v>
      </c>
      <c r="C39" s="3">
        <f>'[1]بداية الخزنة من 1-6-2023'!B808</f>
        <v>45096</v>
      </c>
      <c r="D39" s="3">
        <f>'[1]بداية الخزنة من 1-6-2023'!C808</f>
        <v>954</v>
      </c>
      <c r="E39" s="4">
        <f>'[1]بداية الخزنة من 1-6-2023'!D808</f>
        <v>0</v>
      </c>
      <c r="F39" s="4">
        <f>'[1]بداية الخزنة من 1-6-2023'!E808</f>
        <v>1730</v>
      </c>
      <c r="G39" s="3">
        <f>'[1]بداية الخزنة من 1-6-2023'!F808</f>
        <v>5673</v>
      </c>
      <c r="H39" s="3" t="str">
        <f>'[1]بداية الخزنة من 1-6-2023'!G808</f>
        <v>نبيل شعبان</v>
      </c>
      <c r="I39" s="3" t="str">
        <f>'[1]بداية الخزنة من 1-6-2023'!H808</f>
        <v xml:space="preserve">مشنريات المحل 6ك فراخ ×145ج +6ك كبدة ×115ج +170ج مصاريف اخري </v>
      </c>
      <c r="J39" s="10"/>
    </row>
    <row r="40" spans="2:10" x14ac:dyDescent="0.25">
      <c r="B40" s="9" t="str">
        <f>'[1]بداية الخزنة من 1-6-2023'!A814</f>
        <v>يونيو</v>
      </c>
      <c r="C40" s="3">
        <f>'[1]بداية الخزنة من 1-6-2023'!B814</f>
        <v>45097</v>
      </c>
      <c r="D40" s="3">
        <f>'[1]بداية الخزنة من 1-6-2023'!C814</f>
        <v>958</v>
      </c>
      <c r="E40" s="4">
        <f>'[1]بداية الخزنة من 1-6-2023'!D814</f>
        <v>0</v>
      </c>
      <c r="F40" s="4">
        <f>'[1]بداية الخزنة من 1-6-2023'!E814</f>
        <v>4880</v>
      </c>
      <c r="G40" s="3">
        <f>'[1]بداية الخزنة من 1-6-2023'!F814</f>
        <v>137793</v>
      </c>
      <c r="H40" s="3" t="str">
        <f>'[1]بداية الخزنة من 1-6-2023'!G814</f>
        <v>نبيل شعبان</v>
      </c>
      <c r="I40" s="3" t="str">
        <f>'[1]بداية الخزنة من 1-6-2023'!H814</f>
        <v xml:space="preserve">730نشا +3950 حساب الطماطم +200ج غطاء للطواجن </v>
      </c>
      <c r="J40" s="10"/>
    </row>
    <row r="41" spans="2:10" x14ac:dyDescent="0.25">
      <c r="B41" s="9" t="str">
        <f>'[1]بداية الخزنة من 1-6-2023'!A821</f>
        <v>يونيو</v>
      </c>
      <c r="C41" s="3">
        <f>'[1]بداية الخزنة من 1-6-2023'!B821</f>
        <v>45097</v>
      </c>
      <c r="D41" s="3">
        <f>'[1]بداية الخزنة من 1-6-2023'!C821</f>
        <v>0</v>
      </c>
      <c r="E41" s="4">
        <f>'[1]بداية الخزنة من 1-6-2023'!D821</f>
        <v>1240</v>
      </c>
      <c r="F41" s="4">
        <f>'[1]بداية الخزنة من 1-6-2023'!E821</f>
        <v>0</v>
      </c>
      <c r="G41" s="3">
        <f>'[1]بداية الخزنة من 1-6-2023'!F821</f>
        <v>106633</v>
      </c>
      <c r="H41" s="3" t="str">
        <f>'[1]بداية الخزنة من 1-6-2023'!G821</f>
        <v xml:space="preserve">ايراد المحل </v>
      </c>
      <c r="I41" s="3" t="str">
        <f>'[1]بداية الخزنة من 1-6-2023'!H821</f>
        <v>يوم 19-6-2023</v>
      </c>
      <c r="J41" s="10"/>
    </row>
    <row r="42" spans="2:10" x14ac:dyDescent="0.25">
      <c r="B42" s="9" t="str">
        <f>'[1]بداية الخزنة من 1-6-2023'!A824</f>
        <v>يونيو</v>
      </c>
      <c r="C42" s="3">
        <f>'[1]بداية الخزنة من 1-6-2023'!B824</f>
        <v>45098</v>
      </c>
      <c r="D42" s="3">
        <f>'[1]بداية الخزنة من 1-6-2023'!C824</f>
        <v>0</v>
      </c>
      <c r="E42" s="4">
        <f>'[1]بداية الخزنة من 1-6-2023'!D824</f>
        <v>290</v>
      </c>
      <c r="F42" s="4">
        <f>'[1]بداية الخزنة من 1-6-2023'!E824</f>
        <v>0</v>
      </c>
      <c r="G42" s="3">
        <f>'[1]بداية الخزنة من 1-6-2023'!F824</f>
        <v>1079</v>
      </c>
      <c r="H42" s="3" t="str">
        <f>'[1]بداية الخزنة من 1-6-2023'!G824</f>
        <v xml:space="preserve">ايراد المحل </v>
      </c>
      <c r="I42" s="3" t="str">
        <f>'[1]بداية الخزنة من 1-6-2023'!H824</f>
        <v>يوم 20-6-2023</v>
      </c>
      <c r="J42" s="10"/>
    </row>
    <row r="43" spans="2:10" x14ac:dyDescent="0.25">
      <c r="B43" s="9" t="str">
        <f>'[1]بداية الخزنة من 1-6-2023'!A825</f>
        <v>يونيو</v>
      </c>
      <c r="C43" s="3">
        <f>'[1]بداية الخزنة من 1-6-2023'!B825</f>
        <v>45098</v>
      </c>
      <c r="D43" s="3">
        <f>'[1]بداية الخزنة من 1-6-2023'!C825</f>
        <v>0</v>
      </c>
      <c r="E43" s="4">
        <f>'[1]بداية الخزنة من 1-6-2023'!D825</f>
        <v>400</v>
      </c>
      <c r="F43" s="4">
        <f>'[1]بداية الخزنة من 1-6-2023'!E825</f>
        <v>0</v>
      </c>
      <c r="G43" s="3">
        <f>'[1]بداية الخزنة من 1-6-2023'!F825</f>
        <v>1479</v>
      </c>
      <c r="H43" s="3" t="str">
        <f>'[1]بداية الخزنة من 1-6-2023'!G825</f>
        <v xml:space="preserve">ايراد المحل </v>
      </c>
      <c r="I43" s="3" t="str">
        <f>'[1]بداية الخزنة من 1-6-2023'!H825</f>
        <v>يوم21-6-2023</v>
      </c>
      <c r="J43" s="10"/>
    </row>
    <row r="44" spans="2:10" x14ac:dyDescent="0.25">
      <c r="B44" s="9" t="str">
        <f>'[1]بداية الخزنة من 1-6-2023'!A837</f>
        <v>يونيو</v>
      </c>
      <c r="C44" s="3">
        <f>'[1]بداية الخزنة من 1-6-2023'!B837</f>
        <v>45099</v>
      </c>
      <c r="D44" s="3">
        <f>'[1]بداية الخزنة من 1-6-2023'!C837</f>
        <v>972</v>
      </c>
      <c r="E44" s="4">
        <f>'[1]بداية الخزنة من 1-6-2023'!D837</f>
        <v>0</v>
      </c>
      <c r="F44" s="4">
        <f>'[1]بداية الخزنة من 1-6-2023'!E837</f>
        <v>16140</v>
      </c>
      <c r="G44" s="3">
        <f>'[1]بداية الخزنة من 1-6-2023'!F837</f>
        <v>31639</v>
      </c>
      <c r="H44" s="3" t="str">
        <f>'[1]بداية الخزنة من 1-6-2023'!G837</f>
        <v>ادهم كشري</v>
      </c>
      <c r="I44" s="3" t="str">
        <f>'[1]بداية الخزنة من 1-6-2023'!H837</f>
        <v xml:space="preserve">فاتورة مكرونة + فاتورة توابل +120ج تريسكل </v>
      </c>
      <c r="J44" s="10"/>
    </row>
    <row r="45" spans="2:10" x14ac:dyDescent="0.25">
      <c r="B45" s="9" t="str">
        <f>'[1]بداية الخزنة من 1-6-2023'!A851</f>
        <v>يونيو</v>
      </c>
      <c r="C45" s="3">
        <f>'[1]بداية الخزنة من 1-6-2023'!B851</f>
        <v>45101</v>
      </c>
      <c r="D45" s="3">
        <f>'[1]بداية الخزنة من 1-6-2023'!C851</f>
        <v>983</v>
      </c>
      <c r="E45" s="4">
        <f>'[1]بداية الخزنة من 1-6-2023'!D851</f>
        <v>0</v>
      </c>
      <c r="F45" s="4">
        <f>'[1]بداية الخزنة من 1-6-2023'!E851</f>
        <v>4870</v>
      </c>
      <c r="G45" s="3">
        <f>'[1]بداية الخزنة من 1-6-2023'!F851</f>
        <v>15869</v>
      </c>
      <c r="H45" s="3" t="str">
        <f>'[1]بداية الخزنة من 1-6-2023'!G851</f>
        <v xml:space="preserve">يوسف كشري </v>
      </c>
      <c r="I45" s="3" t="str">
        <f>'[1]بداية الخزنة من 1-6-2023'!H851</f>
        <v xml:space="preserve">3780ج 27ك بانية ×14ج 1090 مياه وكنز </v>
      </c>
      <c r="J45" s="10"/>
    </row>
    <row r="46" spans="2:10" x14ac:dyDescent="0.25">
      <c r="B46" s="9" t="str">
        <f>'[1]بداية الخزنة من 1-6-2023'!A852</f>
        <v>يونيو</v>
      </c>
      <c r="C46" s="3">
        <f>'[1]بداية الخزنة من 1-6-2023'!B852</f>
        <v>45101</v>
      </c>
      <c r="D46" s="3">
        <f>'[1]بداية الخزنة من 1-6-2023'!C852</f>
        <v>984</v>
      </c>
      <c r="E46" s="4">
        <f>'[1]بداية الخزنة من 1-6-2023'!D852</f>
        <v>0</v>
      </c>
      <c r="F46" s="4">
        <f>'[1]بداية الخزنة من 1-6-2023'!E852</f>
        <v>2821</v>
      </c>
      <c r="G46" s="3">
        <f>'[1]بداية الخزنة من 1-6-2023'!F852</f>
        <v>13048</v>
      </c>
      <c r="H46" s="3" t="str">
        <f>'[1]بداية الخزنة من 1-6-2023'!G852</f>
        <v>نبيل شعبان</v>
      </c>
      <c r="I46" s="3" t="str">
        <f>'[1]بداية الخزنة من 1-6-2023'!H852</f>
        <v xml:space="preserve">مشتريات حسب الفرفق </v>
      </c>
      <c r="J46" s="10"/>
    </row>
    <row r="47" spans="2:10" x14ac:dyDescent="0.25">
      <c r="B47" s="9" t="str">
        <f>'[1]بداية الخزنة من 1-6-2023'!A854</f>
        <v>يونيو</v>
      </c>
      <c r="C47" s="3">
        <f>'[1]بداية الخزنة من 1-6-2023'!B854</f>
        <v>45102</v>
      </c>
      <c r="D47" s="3">
        <f>'[1]بداية الخزنة من 1-6-2023'!C854</f>
        <v>986</v>
      </c>
      <c r="E47" s="4">
        <f>'[1]بداية الخزنة من 1-6-2023'!D854</f>
        <v>0</v>
      </c>
      <c r="F47" s="4">
        <f>'[1]بداية الخزنة من 1-6-2023'!E854</f>
        <v>325</v>
      </c>
      <c r="G47" s="3">
        <f>'[1]بداية الخزنة من 1-6-2023'!F854</f>
        <v>12623</v>
      </c>
      <c r="H47" s="3" t="str">
        <f>'[1]بداية الخزنة من 1-6-2023'!G854</f>
        <v>نبيل شعبان</v>
      </c>
      <c r="I47" s="3" t="str">
        <f>'[1]بداية الخزنة من 1-6-2023'!H854</f>
        <v>مشتريات مواد خام</v>
      </c>
      <c r="J47" s="10"/>
    </row>
    <row r="48" spans="2:10" x14ac:dyDescent="0.25">
      <c r="B48" s="9" t="str">
        <f>'[1]بداية الخزنة من 1-6-2023'!A857</f>
        <v>يونيو</v>
      </c>
      <c r="C48" s="3">
        <f>'[1]بداية الخزنة من 1-6-2023'!B857</f>
        <v>45102</v>
      </c>
      <c r="D48" s="3"/>
      <c r="E48" s="4">
        <f>'[1]بداية الخزنة من 1-6-2023'!D857</f>
        <v>1501</v>
      </c>
      <c r="F48" s="4">
        <f>'[1]بداية الخزنة من 1-6-2023'!E857</f>
        <v>0</v>
      </c>
      <c r="G48" s="3">
        <f>'[1]بداية الخزنة من 1-6-2023'!F857</f>
        <v>14124</v>
      </c>
      <c r="H48" s="3" t="str">
        <f>'[1]بداية الخزنة من 1-6-2023'!G857</f>
        <v xml:space="preserve">ايرادا المحل </v>
      </c>
      <c r="I48" s="3" t="str">
        <f>'[1]بداية الخزنة من 1-6-2023'!H857</f>
        <v>ايراد يوم 22-6-2023</v>
      </c>
      <c r="J48" s="10"/>
    </row>
    <row r="49" spans="2:10" x14ac:dyDescent="0.25">
      <c r="B49" s="9" t="str">
        <f>'[1]بداية الخزنة من 1-6-2023'!A858</f>
        <v>يونيو</v>
      </c>
      <c r="C49" s="3">
        <f>'[1]بداية الخزنة من 1-6-2023'!B858</f>
        <v>45102</v>
      </c>
      <c r="D49" s="3"/>
      <c r="E49" s="4">
        <f>'[1]بداية الخزنة من 1-6-2023'!D858</f>
        <v>1360</v>
      </c>
      <c r="F49" s="4">
        <f>'[1]بداية الخزنة من 1-6-2023'!E858</f>
        <v>0</v>
      </c>
      <c r="G49" s="3">
        <f>'[1]بداية الخزنة من 1-6-2023'!F858</f>
        <v>15484</v>
      </c>
      <c r="H49" s="3" t="str">
        <f>'[1]بداية الخزنة من 1-6-2023'!G858</f>
        <v xml:space="preserve">ايرادا المحل </v>
      </c>
      <c r="I49" s="3" t="str">
        <f>'[1]بداية الخزنة من 1-6-2023'!H858</f>
        <v>ايراد يوم 23-6-2023</v>
      </c>
      <c r="J49" s="10"/>
    </row>
    <row r="50" spans="2:10" x14ac:dyDescent="0.25">
      <c r="B50" s="9" t="str">
        <f>'[1]بداية الخزنة من 1-6-2023'!A859</f>
        <v>يونيو</v>
      </c>
      <c r="C50" s="3">
        <f>'[1]بداية الخزنة من 1-6-2023'!B859</f>
        <v>45102</v>
      </c>
      <c r="D50" s="3"/>
      <c r="E50" s="4">
        <f>'[1]بداية الخزنة من 1-6-2023'!D859</f>
        <v>591</v>
      </c>
      <c r="F50" s="4">
        <f>'[1]بداية الخزنة من 1-6-2023'!E859</f>
        <v>0</v>
      </c>
      <c r="G50" s="3">
        <f>'[1]بداية الخزنة من 1-6-2023'!F859</f>
        <v>16075</v>
      </c>
      <c r="H50" s="3" t="str">
        <f>'[1]بداية الخزنة من 1-6-2023'!G859</f>
        <v xml:space="preserve">ايرادا المحل </v>
      </c>
      <c r="I50" s="3" t="str">
        <f>'[1]بداية الخزنة من 1-6-2023'!H859</f>
        <v>ايراد يوم 24-6-2023</v>
      </c>
      <c r="J50" s="10"/>
    </row>
    <row r="51" spans="2:10" x14ac:dyDescent="0.25">
      <c r="B51" s="9" t="str">
        <f>'[1]بداية الخزنة من 1-6-2023'!A880</f>
        <v xml:space="preserve">يوليو </v>
      </c>
      <c r="C51" s="3">
        <f>'[1]بداية الخزنة من 1-6-2023'!B880</f>
        <v>45107</v>
      </c>
      <c r="D51" s="3"/>
      <c r="E51" s="4">
        <f>'[1]بداية الخزنة من 1-6-2023'!D880</f>
        <v>710</v>
      </c>
      <c r="F51" s="4">
        <f>'[1]بداية الخزنة من 1-6-2023'!E880</f>
        <v>0</v>
      </c>
      <c r="G51" s="3">
        <f>'[1]بداية الخزنة من 1-6-2023'!F880</f>
        <v>2805</v>
      </c>
      <c r="H51" s="3" t="str">
        <f>'[1]بداية الخزنة من 1-6-2023'!G880</f>
        <v xml:space="preserve">ايراد المحل </v>
      </c>
      <c r="I51" s="3" t="str">
        <f>'[1]بداية الخزنة من 1-6-2023'!H880</f>
        <v>يوم 25-6-2023</v>
      </c>
      <c r="J51" s="10"/>
    </row>
    <row r="52" spans="2:10" x14ac:dyDescent="0.25">
      <c r="B52" s="9" t="str">
        <f>'[1]بداية الخزنة من 1-6-2023'!A881</f>
        <v xml:space="preserve">يوليو </v>
      </c>
      <c r="C52" s="3">
        <f>'[1]بداية الخزنة من 1-6-2023'!B881</f>
        <v>45107</v>
      </c>
      <c r="D52" s="3"/>
      <c r="E52" s="4">
        <f>'[1]بداية الخزنة من 1-6-2023'!D881</f>
        <v>140</v>
      </c>
      <c r="F52" s="4">
        <f>'[1]بداية الخزنة من 1-6-2023'!E881</f>
        <v>0</v>
      </c>
      <c r="G52" s="3">
        <f>'[1]بداية الخزنة من 1-6-2023'!F881</f>
        <v>2945</v>
      </c>
      <c r="H52" s="3" t="str">
        <f>'[1]بداية الخزنة من 1-6-2023'!G881</f>
        <v xml:space="preserve">ايراد المحل </v>
      </c>
      <c r="I52" s="3" t="str">
        <f>'[1]بداية الخزنة من 1-6-2023'!H881</f>
        <v>يوم 29-6-2023</v>
      </c>
      <c r="J52" s="10"/>
    </row>
    <row r="53" spans="2:10" x14ac:dyDescent="0.25">
      <c r="B53" s="9" t="str">
        <f>'[1]بداية الخزنة من 1-6-2023'!A882</f>
        <v xml:space="preserve">يوليو </v>
      </c>
      <c r="C53" s="3">
        <f>'[1]بداية الخزنة من 1-6-2023'!B882</f>
        <v>45107</v>
      </c>
      <c r="D53" s="3"/>
      <c r="E53" s="4">
        <f>'[1]بداية الخزنة من 1-6-2023'!D882</f>
        <v>617</v>
      </c>
      <c r="F53" s="4">
        <f>'[1]بداية الخزنة من 1-6-2023'!E882</f>
        <v>0</v>
      </c>
      <c r="G53" s="3">
        <f>'[1]بداية الخزنة من 1-6-2023'!F882</f>
        <v>3562</v>
      </c>
      <c r="H53" s="3" t="str">
        <f>'[1]بداية الخزنة من 1-6-2023'!G882</f>
        <v xml:space="preserve">ايراد المحل </v>
      </c>
      <c r="I53" s="3" t="str">
        <f>'[1]بداية الخزنة من 1-6-2023'!H882</f>
        <v>يوم 30-6-2023</v>
      </c>
      <c r="J53" s="10"/>
    </row>
    <row r="54" spans="2:10" s="1" customFormat="1" ht="34.5" customHeight="1" thickBot="1" x14ac:dyDescent="0.3">
      <c r="B54" s="20" t="s">
        <v>0</v>
      </c>
      <c r="C54" s="21"/>
      <c r="D54" s="12"/>
      <c r="E54" s="13">
        <f>SUM(E4:E53)</f>
        <v>33203</v>
      </c>
      <c r="F54" s="13">
        <f>SUM(F4:F53)</f>
        <v>92478</v>
      </c>
      <c r="G54" s="12"/>
      <c r="H54" s="12"/>
      <c r="I54" s="12"/>
      <c r="J54" s="14"/>
    </row>
  </sheetData>
  <mergeCells count="1">
    <mergeCell ref="B54:C5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0"/>
  <sheetViews>
    <sheetView rightToLeft="1" workbookViewId="0">
      <selection activeCell="G7" sqref="G7"/>
    </sheetView>
  </sheetViews>
  <sheetFormatPr defaultRowHeight="15" x14ac:dyDescent="0.25"/>
  <cols>
    <col min="2" max="2" width="20.5703125" customWidth="1"/>
    <col min="3" max="3" width="16.85546875" customWidth="1"/>
    <col min="4" max="4" width="0.28515625" customWidth="1"/>
  </cols>
  <sheetData>
    <row r="1" spans="2:4" ht="26.25" customHeight="1" thickBot="1" x14ac:dyDescent="0.3"/>
    <row r="2" spans="2:4" ht="26.25" customHeight="1" x14ac:dyDescent="0.25">
      <c r="B2" s="15" t="str">
        <f>[2]الاجمالى!A41</f>
        <v>رصيد خزينة مرحل</v>
      </c>
      <c r="C2" s="18">
        <f>[2]الاجمالى!B41</f>
        <v>0</v>
      </c>
      <c r="D2">
        <f>[2]الاجمالى!C41</f>
        <v>0</v>
      </c>
    </row>
    <row r="3" spans="2:4" ht="26.25" customHeight="1" x14ac:dyDescent="0.25">
      <c r="B3" s="9" t="str">
        <f>[2]الاجمالى!A42</f>
        <v>اجمالى الايرادات</v>
      </c>
      <c r="C3" s="19">
        <f>[2]الاجمالى!B42</f>
        <v>159909</v>
      </c>
      <c r="D3">
        <f>[2]الاجمالى!C42</f>
        <v>0</v>
      </c>
    </row>
    <row r="4" spans="2:4" ht="26.25" customHeight="1" x14ac:dyDescent="0.25">
      <c r="B4" s="9" t="str">
        <f>[2]الاجمالى!A43</f>
        <v xml:space="preserve">اجل </v>
      </c>
      <c r="C4" s="19">
        <f>[2]الاجمالى!B43</f>
        <v>50884</v>
      </c>
      <c r="D4">
        <f>[2]الاجمالى!C43</f>
        <v>0</v>
      </c>
    </row>
    <row r="5" spans="2:4" ht="26.25" customHeight="1" x14ac:dyDescent="0.25">
      <c r="B5" s="9" t="str">
        <f>[2]الاجمالى!A44</f>
        <v>اجمالى المصروفات</v>
      </c>
      <c r="C5" s="19">
        <f>[2]الاجمالى!B44</f>
        <v>75360.75</v>
      </c>
      <c r="D5">
        <f>[2]الاجمالى!C44</f>
        <v>0</v>
      </c>
    </row>
    <row r="6" spans="2:4" ht="26.25" customHeight="1" x14ac:dyDescent="0.25">
      <c r="B6" s="9" t="str">
        <f>[2]الاجمالى!A45</f>
        <v>صافى النقدية</v>
      </c>
      <c r="C6" s="19">
        <f>[2]الاجمالى!B45</f>
        <v>33664.25</v>
      </c>
      <c r="D6">
        <f>[2]الاجمالى!C45</f>
        <v>0</v>
      </c>
    </row>
    <row r="7" spans="2:4" ht="26.25" customHeight="1" x14ac:dyDescent="0.25">
      <c r="B7" s="9" t="str">
        <f>[2]الاجمالى!A46</f>
        <v xml:space="preserve">جرد النقدية </v>
      </c>
      <c r="C7" s="19">
        <f>[2]الاجمالى!B46</f>
        <v>33203</v>
      </c>
      <c r="D7">
        <f>[2]الاجمالى!C46</f>
        <v>0</v>
      </c>
    </row>
    <row r="8" spans="2:4" ht="26.25" customHeight="1" x14ac:dyDescent="0.25">
      <c r="B8" s="9" t="str">
        <f>[2]الاجمالى!A47</f>
        <v>الزيادة</v>
      </c>
      <c r="C8" s="19">
        <f>[2]الاجمالى!B47</f>
        <v>0</v>
      </c>
      <c r="D8">
        <f>[2]الاجمالى!C47</f>
        <v>0</v>
      </c>
    </row>
    <row r="9" spans="2:4" ht="26.25" customHeight="1" x14ac:dyDescent="0.25">
      <c r="B9" s="9" t="str">
        <f>[2]الاجمالى!A48</f>
        <v>العجز</v>
      </c>
      <c r="C9" s="19">
        <f>[2]الاجمالى!B48</f>
        <v>461.25</v>
      </c>
      <c r="D9">
        <f>[2]الاجمالى!C48</f>
        <v>0</v>
      </c>
    </row>
    <row r="10" spans="2:4" ht="26.25" customHeight="1" thickBot="1" x14ac:dyDescent="0.3">
      <c r="B10" s="16" t="str">
        <f>[2]الاجمالى!A49</f>
        <v>التوازن</v>
      </c>
      <c r="C10" s="17" t="b">
        <f>[2]الاجمالى!B49</f>
        <v>0</v>
      </c>
      <c r="D10">
        <f>[2]الاجمالى!C49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rightToLeft="1" tabSelected="1" workbookViewId="0">
      <selection activeCell="C18" sqref="C18"/>
    </sheetView>
  </sheetViews>
  <sheetFormatPr defaultRowHeight="15" x14ac:dyDescent="0.25"/>
  <cols>
    <col min="2" max="2" width="25.140625" customWidth="1"/>
    <col min="3" max="3" width="16" bestFit="1" customWidth="1"/>
    <col min="4" max="4" width="18" customWidth="1"/>
    <col min="5" max="5" width="16" bestFit="1" customWidth="1"/>
  </cols>
  <sheetData>
    <row r="1" spans="2:5" ht="15.75" thickBot="1" x14ac:dyDescent="0.3"/>
    <row r="2" spans="2:5" x14ac:dyDescent="0.25">
      <c r="B2" s="15"/>
      <c r="C2" s="22"/>
      <c r="D2" s="22"/>
      <c r="E2" s="23"/>
    </row>
    <row r="3" spans="2:5" x14ac:dyDescent="0.25">
      <c r="B3" s="9" t="str">
        <f>[1]Sheet3!C3</f>
        <v xml:space="preserve">جرد النقدية </v>
      </c>
      <c r="C3" s="4">
        <f>[1]Sheet3!D3</f>
        <v>33203</v>
      </c>
      <c r="D3" s="3" t="str">
        <f>[1]Sheet3!E3</f>
        <v xml:space="preserve">مشتريات مواد خام </v>
      </c>
      <c r="E3" s="19">
        <f>[1]Sheet3!F3</f>
        <v>92478</v>
      </c>
    </row>
    <row r="4" spans="2:5" x14ac:dyDescent="0.25">
      <c r="B4" s="9" t="str">
        <f>[1]Sheet3!C4</f>
        <v xml:space="preserve">رصيد اخر المدة من الموادالخام </v>
      </c>
      <c r="C4" s="4">
        <f>[1]Sheet3!D4</f>
        <v>13255</v>
      </c>
      <c r="D4" s="3"/>
      <c r="E4" s="19"/>
    </row>
    <row r="5" spans="2:5" x14ac:dyDescent="0.25">
      <c r="B5" s="9" t="str">
        <f>[1]Sheet3!C5</f>
        <v xml:space="preserve">رصيد اخر المدة من الفراخ والكبدة </v>
      </c>
      <c r="C5" s="4">
        <f>[1]Sheet3!D5</f>
        <v>4880</v>
      </c>
      <c r="D5" s="3"/>
      <c r="E5" s="19"/>
    </row>
    <row r="6" spans="2:5" x14ac:dyDescent="0.25">
      <c r="B6" s="9" t="str">
        <f>[1]Sheet3!C6</f>
        <v xml:space="preserve">طلبات اجلة </v>
      </c>
      <c r="C6" s="4">
        <f>[1]Sheet3!D6</f>
        <v>50884</v>
      </c>
      <c r="D6" s="3" t="str">
        <f>[1]Sheet3!E6</f>
        <v xml:space="preserve">ارباح خلال الفترة </v>
      </c>
      <c r="E6" s="19">
        <f>[1]Sheet3!F6</f>
        <v>9744</v>
      </c>
    </row>
    <row r="7" spans="2:5" ht="27" customHeight="1" thickBot="1" x14ac:dyDescent="0.3">
      <c r="B7" s="11" t="str">
        <f>[1]Sheet3!C7</f>
        <v xml:space="preserve">الاجمالي </v>
      </c>
      <c r="C7" s="13">
        <f>[1]Sheet3!D7</f>
        <v>102222</v>
      </c>
      <c r="D7" s="12" t="str">
        <f>[1]Sheet3!E7</f>
        <v xml:space="preserve">الاجمالي </v>
      </c>
      <c r="E7" s="24">
        <f>[1]Sheet3!F7</f>
        <v>102222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El-Manara Dell</dc:creator>
  <cp:lastModifiedBy>El-Manara Dell</cp:lastModifiedBy>
  <dcterms:created xsi:type="dcterms:W3CDTF">2023-07-11T18:43:05Z</dcterms:created>
  <dcterms:modified xsi:type="dcterms:W3CDTF">2023-07-11T21:58:31Z</dcterms:modified>
</cp:coreProperties>
</file>